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ervidor-metric\datos server\CALIBRACION\1. Documentos Sistema de gestión\Documentos Aprobados\4.4 SOLICITUDES DE CALIBRACION\"/>
    </mc:Choice>
  </mc:AlternateContent>
  <bookViews>
    <workbookView xWindow="-15" yWindow="-15" windowWidth="20730" windowHeight="3855" tabRatio="608"/>
  </bookViews>
  <sheets>
    <sheet name="F-4.4-RCON-ECOT" sheetId="7" r:id="rId1"/>
    <sheet name="numeral a literal" sheetId="13" state="hidden" r:id="rId2"/>
  </sheets>
  <definedNames>
    <definedName name="BALANZA1">'F-4.4-RCON-ECOT'!#REF!</definedName>
    <definedName name="BALANZA10">'F-4.4-RCON-ECOT'!#REF!</definedName>
    <definedName name="BALANZA11">'F-4.4-RCON-ECOT'!#REF!</definedName>
    <definedName name="BALANZA12">'F-4.4-RCON-ECOT'!#REF!</definedName>
    <definedName name="BALANZA13">'F-4.4-RCON-ECOT'!#REF!</definedName>
    <definedName name="BALANZA14">'F-4.4-RCON-ECOT'!#REF!</definedName>
    <definedName name="BALANZA15">'F-4.4-RCON-ECOT'!#REF!</definedName>
    <definedName name="BALANZA16">'F-4.4-RCON-ECOT'!#REF!</definedName>
    <definedName name="BALANZA17">'F-4.4-RCON-ECOT'!#REF!</definedName>
    <definedName name="BALANZA18">'F-4.4-RCON-ECOT'!#REF!</definedName>
    <definedName name="BALANZA19">'F-4.4-RCON-ECOT'!#REF!</definedName>
    <definedName name="BALANZA2">'F-4.4-RCON-ECOT'!#REF!</definedName>
    <definedName name="BALANZA20">'F-4.4-RCON-ECOT'!#REF!</definedName>
    <definedName name="BALANZA21">'F-4.4-RCON-ECOT'!#REF!</definedName>
    <definedName name="BALANZA22">'F-4.4-RCON-ECOT'!#REF!</definedName>
    <definedName name="BALANZA23">'F-4.4-RCON-ECOT'!#REF!</definedName>
    <definedName name="BALANZA24">'F-4.4-RCON-ECOT'!#REF!</definedName>
    <definedName name="BALANZA25">'F-4.4-RCON-ECOT'!#REF!</definedName>
    <definedName name="BALANZA26">'F-4.4-RCON-ECOT'!#REF!</definedName>
    <definedName name="BALANZA27">'F-4.4-RCON-ECOT'!#REF!</definedName>
    <definedName name="BALANZA28">'F-4.4-RCON-ECOT'!#REF!</definedName>
    <definedName name="BALANZA29">'F-4.4-RCON-ECOT'!#REF!</definedName>
    <definedName name="BALANZA3">'F-4.4-RCON-ECOT'!#REF!</definedName>
    <definedName name="BALANZA30">'F-4.4-RCON-ECOT'!#REF!</definedName>
    <definedName name="BALANZA31">'F-4.4-RCON-ECOT'!#REF!</definedName>
    <definedName name="BALANZA32">'F-4.4-RCON-ECOT'!#REF!</definedName>
    <definedName name="BALANZA33">'F-4.4-RCON-ECOT'!#REF!</definedName>
    <definedName name="BALANZA34">'F-4.4-RCON-ECOT'!#REF!</definedName>
    <definedName name="BALANZA35">'F-4.4-RCON-ECOT'!#REF!</definedName>
    <definedName name="BALANZA36">'F-4.4-RCON-ECOT'!#REF!</definedName>
    <definedName name="BALANZA37">'F-4.4-RCON-ECOT'!#REF!</definedName>
    <definedName name="BALANZA4">'F-4.4-RCON-ECOT'!#REF!</definedName>
    <definedName name="BALANZA5">'F-4.4-RCON-ECOT'!#REF!</definedName>
    <definedName name="BALANZA6">'F-4.4-RCON-ECOT'!#REF!</definedName>
    <definedName name="BALANZA7">'F-4.4-RCON-ECOT'!#REF!</definedName>
    <definedName name="BALANZA8">'F-4.4-RCON-ECOT'!#REF!</definedName>
    <definedName name="BALANZA9">'F-4.4-RCON-ECOT'!#REF!</definedName>
    <definedName name="CARGO">'F-4.4-RCON-ECOT'!#REF!</definedName>
    <definedName name="CELULAR">'F-4.4-RCON-ECOT'!#REF!</definedName>
    <definedName name="CIUDAD">'F-4.4-RCON-ECOT'!#REF!</definedName>
    <definedName name="CONTACTO">'F-4.4-RCON-ECOT'!$AM$8</definedName>
    <definedName name="coti_acep">'F-4.4-RCON-ECOT'!#REF!</definedName>
    <definedName name="D_1">'F-4.4-RCON-ECOT'!#REF!</definedName>
    <definedName name="D_10">'F-4.4-RCON-ECOT'!#REF!</definedName>
    <definedName name="D_101">#REF!</definedName>
    <definedName name="D_102">#REF!</definedName>
    <definedName name="D_103">#REF!</definedName>
    <definedName name="D_104">#REF!</definedName>
    <definedName name="D_105">#REF!</definedName>
    <definedName name="D_11">'F-4.4-RCON-ECOT'!#REF!</definedName>
    <definedName name="D_12">'F-4.4-RCON-ECOT'!#REF!</definedName>
    <definedName name="D_13">'F-4.4-RCON-ECOT'!#REF!</definedName>
    <definedName name="D_14">'F-4.4-RCON-ECOT'!#REF!</definedName>
    <definedName name="D_15">'F-4.4-RCON-ECOT'!#REF!</definedName>
    <definedName name="D_16">'F-4.4-RCON-ECOT'!#REF!</definedName>
    <definedName name="D_17">'F-4.4-RCON-ECOT'!#REF!</definedName>
    <definedName name="D_18">'F-4.4-RCON-ECOT'!#REF!</definedName>
    <definedName name="D_19">'F-4.4-RCON-ECOT'!#REF!</definedName>
    <definedName name="D_2">'F-4.4-RCON-ECOT'!#REF!</definedName>
    <definedName name="D_20">'F-4.4-RCON-ECOT'!#REF!</definedName>
    <definedName name="D_21">'F-4.4-RCON-ECOT'!#REF!</definedName>
    <definedName name="D_22">'F-4.4-RCON-ECOT'!#REF!</definedName>
    <definedName name="D_23">'F-4.4-RCON-ECOT'!#REF!</definedName>
    <definedName name="D_24">'F-4.4-RCON-ECOT'!#REF!</definedName>
    <definedName name="D_25">'F-4.4-RCON-ECOT'!#REF!</definedName>
    <definedName name="D_26">'F-4.4-RCON-ECOT'!#REF!</definedName>
    <definedName name="D_27">'F-4.4-RCON-ECOT'!#REF!</definedName>
    <definedName name="D_28">'F-4.4-RCON-ECOT'!#REF!</definedName>
    <definedName name="D_29">'F-4.4-RCON-ECOT'!#REF!</definedName>
    <definedName name="D_3">'F-4.4-RCON-ECOT'!#REF!</definedName>
    <definedName name="D_30">'F-4.4-RCON-ECOT'!#REF!</definedName>
    <definedName name="D_31">'F-4.4-RCON-ECOT'!#REF!</definedName>
    <definedName name="D_32">'F-4.4-RCON-ECOT'!#REF!</definedName>
    <definedName name="D_33">'F-4.4-RCON-ECOT'!#REF!</definedName>
    <definedName name="D_34">'F-4.4-RCON-ECOT'!#REF!</definedName>
    <definedName name="D_35">'F-4.4-RCON-ECOT'!#REF!</definedName>
    <definedName name="D_36">'F-4.4-RCON-ECOT'!#REF!</definedName>
    <definedName name="D_37">'F-4.4-RCON-ECOT'!#REF!</definedName>
    <definedName name="D_4">'F-4.4-RCON-ECOT'!#REF!</definedName>
    <definedName name="D_5">'F-4.4-RCON-ECOT'!#REF!</definedName>
    <definedName name="D_6">'F-4.4-RCON-ECOT'!#REF!</definedName>
    <definedName name="D_7">'F-4.4-RCON-ECOT'!#REF!</definedName>
    <definedName name="D_8">'F-4.4-RCON-ECOT'!#REF!</definedName>
    <definedName name="D_9">'F-4.4-RCON-ECOT'!#REF!</definedName>
    <definedName name="descuento">#REF!</definedName>
    <definedName name="DIRECCION">'F-4.4-RCON-ECOT'!#REF!</definedName>
    <definedName name="ECOT">'F-4.4-RCON-ECOT'!$AG$3</definedName>
    <definedName name="ELECTRONICA">'F-4.4-RCON-ECOT'!#REF!</definedName>
    <definedName name="EMAIL">'F-4.4-RCON-ECOT'!#REF!</definedName>
    <definedName name="EMPRESA">'F-4.4-RCON-ECOT'!#REF!</definedName>
    <definedName name="FAX">'F-4.4-RCON-ECOT'!#REF!</definedName>
    <definedName name="fecha_cot">'F-4.4-RCON-ECOT'!#REF!</definedName>
    <definedName name="fecha_ecot">'F-4.4-RCON-ECOT'!#REF!</definedName>
    <definedName name="fecha_sol">'F-4.4-RCON-ECOT'!#REF!</definedName>
    <definedName name="INT_FAX">'F-4.4-RCON-ECOT'!#REF!</definedName>
    <definedName name="INT_TELEFONO">'F-4.4-RCON-ECOT'!#REF!</definedName>
    <definedName name="ITEM1">'F-4.4-RCON-ECOT'!$A$17</definedName>
    <definedName name="ITEM10">'F-4.4-RCON-ECOT'!$A$26</definedName>
    <definedName name="ITEM11">'F-4.4-RCON-ECOT'!$A$27</definedName>
    <definedName name="ITEM12">'F-4.4-RCON-ECOT'!$A$28</definedName>
    <definedName name="ITEM13">'F-4.4-RCON-ECOT'!$A$29</definedName>
    <definedName name="ITEM14">'F-4.4-RCON-ECOT'!$A$30</definedName>
    <definedName name="ITEM15">'F-4.4-RCON-ECOT'!$A$31</definedName>
    <definedName name="ITEM16">'F-4.4-RCON-ECOT'!$A$32</definedName>
    <definedName name="ITEM17">'F-4.4-RCON-ECOT'!$A$33</definedName>
    <definedName name="ITEM18">'F-4.4-RCON-ECOT'!$A$34</definedName>
    <definedName name="ITEM19">'F-4.4-RCON-ECOT'!$A$35</definedName>
    <definedName name="ITEM2">'F-4.4-RCON-ECOT'!$A$18</definedName>
    <definedName name="ITEM20">'F-4.4-RCON-ECOT'!$A$36</definedName>
    <definedName name="ITEM21">'F-4.4-RCON-ECOT'!$A$37</definedName>
    <definedName name="ITEM22">'F-4.4-RCON-ECOT'!$A$38</definedName>
    <definedName name="ITEM23">'F-4.4-RCON-ECOT'!$A$39</definedName>
    <definedName name="ITEM24">'F-4.4-RCON-ECOT'!$A$40</definedName>
    <definedName name="ITEM25">'F-4.4-RCON-ECOT'!$A$41</definedName>
    <definedName name="ITEM26">'F-4.4-RCON-ECOT'!$A$42</definedName>
    <definedName name="ITEM27">'F-4.4-RCON-ECOT'!$A$43</definedName>
    <definedName name="ITEM28">'F-4.4-RCON-ECOT'!$A$44</definedName>
    <definedName name="ITEM29">'F-4.4-RCON-ECOT'!$A$45</definedName>
    <definedName name="ITEM3">'F-4.4-RCON-ECOT'!$A$19</definedName>
    <definedName name="ITEM30">'F-4.4-RCON-ECOT'!$A$46</definedName>
    <definedName name="ITEM31">'F-4.4-RCON-ECOT'!$A$47</definedName>
    <definedName name="ITEM32">'F-4.4-RCON-ECOT'!$A$48</definedName>
    <definedName name="ITEM33">'F-4.4-RCON-ECOT'!$A$49</definedName>
    <definedName name="ITEM34">'F-4.4-RCON-ECOT'!$A$50</definedName>
    <definedName name="ITEM35">'F-4.4-RCON-ECOT'!$A$51</definedName>
    <definedName name="ITEM36">'F-4.4-RCON-ECOT'!$A$52</definedName>
    <definedName name="ITEM37">'F-4.4-RCON-ECOT'!#REF!</definedName>
    <definedName name="ITEM4">'F-4.4-RCON-ECOT'!$A$20</definedName>
    <definedName name="ITEM5">'F-4.4-RCON-ECOT'!$A$21</definedName>
    <definedName name="ITEM6">'F-4.4-RCON-ECOT'!$A$22</definedName>
    <definedName name="ITEM7">'F-4.4-RCON-ECOT'!$A$23</definedName>
    <definedName name="ITEM8">'F-4.4-RCON-ECOT'!$A$24</definedName>
    <definedName name="ITEM9">'F-4.4-RCON-ECOT'!$A$25</definedName>
    <definedName name="literal">'numeral a literal'!$C$2</definedName>
    <definedName name="LOGISTICA">'F-4.4-RCON-ECOT'!#REF!</definedName>
    <definedName name="MAX_1">'F-4.4-RCON-ECOT'!#REF!</definedName>
    <definedName name="MAX_10">'F-4.4-RCON-ECOT'!#REF!</definedName>
    <definedName name="MAX_101">#REF!</definedName>
    <definedName name="MAX_102">#REF!</definedName>
    <definedName name="MAX_103">#REF!</definedName>
    <definedName name="MAX_104">#REF!</definedName>
    <definedName name="MAX_105">#REF!</definedName>
    <definedName name="MAX_11">'F-4.4-RCON-ECOT'!#REF!</definedName>
    <definedName name="MAX_12">'F-4.4-RCON-ECOT'!#REF!</definedName>
    <definedName name="MAX_13">'F-4.4-RCON-ECOT'!#REF!</definedName>
    <definedName name="MAX_14">'F-4.4-RCON-ECOT'!#REF!</definedName>
    <definedName name="MAX_15">'F-4.4-RCON-ECOT'!#REF!</definedName>
    <definedName name="MAX_16">'F-4.4-RCON-ECOT'!#REF!</definedName>
    <definedName name="MAX_17">'F-4.4-RCON-ECOT'!#REF!</definedName>
    <definedName name="MAX_18">'F-4.4-RCON-ECOT'!#REF!</definedName>
    <definedName name="MAX_19">'F-4.4-RCON-ECOT'!#REF!</definedName>
    <definedName name="MAX_2">'F-4.4-RCON-ECOT'!#REF!</definedName>
    <definedName name="MAX_20">'F-4.4-RCON-ECOT'!#REF!</definedName>
    <definedName name="MAX_21">'F-4.4-RCON-ECOT'!#REF!</definedName>
    <definedName name="MAX_22">'F-4.4-RCON-ECOT'!#REF!</definedName>
    <definedName name="MAX_23">'F-4.4-RCON-ECOT'!#REF!</definedName>
    <definedName name="MAX_24">'F-4.4-RCON-ECOT'!#REF!</definedName>
    <definedName name="MAX_25">'F-4.4-RCON-ECOT'!#REF!</definedName>
    <definedName name="MAX_26">'F-4.4-RCON-ECOT'!#REF!</definedName>
    <definedName name="MAX_27">'F-4.4-RCON-ECOT'!#REF!</definedName>
    <definedName name="MAX_28">'F-4.4-RCON-ECOT'!#REF!</definedName>
    <definedName name="MAX_29">'F-4.4-RCON-ECOT'!#REF!</definedName>
    <definedName name="MAX_3">'F-4.4-RCON-ECOT'!#REF!</definedName>
    <definedName name="MAX_30">'F-4.4-RCON-ECOT'!#REF!</definedName>
    <definedName name="MAX_31">'F-4.4-RCON-ECOT'!#REF!</definedName>
    <definedName name="MAX_32">'F-4.4-RCON-ECOT'!#REF!</definedName>
    <definedName name="MAX_33">'F-4.4-RCON-ECOT'!#REF!</definedName>
    <definedName name="MAX_34">'F-4.4-RCON-ECOT'!#REF!</definedName>
    <definedName name="MAX_35">'F-4.4-RCON-ECOT'!#REF!</definedName>
    <definedName name="MAX_36">'F-4.4-RCON-ECOT'!#REF!</definedName>
    <definedName name="MAX_37">'F-4.4-RCON-ECOT'!#REF!</definedName>
    <definedName name="MAX_4">'F-4.4-RCON-ECOT'!#REF!</definedName>
    <definedName name="MAX_5">'F-4.4-RCON-ECOT'!#REF!</definedName>
    <definedName name="MAX_6">'F-4.4-RCON-ECOT'!#REF!</definedName>
    <definedName name="MAX_7">'F-4.4-RCON-ECOT'!#REF!</definedName>
    <definedName name="MAX_8">'F-4.4-RCON-ECOT'!#REF!</definedName>
    <definedName name="MAX_9">'F-4.4-RCON-ECOT'!#REF!</definedName>
    <definedName name="numeral">#REF!</definedName>
    <definedName name="prec1">'F-4.4-RCON-ECOT'!#REF!</definedName>
    <definedName name="prec10">'F-4.4-RCON-ECOT'!#REF!</definedName>
    <definedName name="prec11">'F-4.4-RCON-ECOT'!#REF!</definedName>
    <definedName name="prec12">'F-4.4-RCON-ECOT'!#REF!</definedName>
    <definedName name="prec13">'F-4.4-RCON-ECOT'!#REF!</definedName>
    <definedName name="prec14">'F-4.4-RCON-ECOT'!#REF!</definedName>
    <definedName name="prec15">'F-4.4-RCON-ECOT'!#REF!</definedName>
    <definedName name="prec16">'F-4.4-RCON-ECOT'!#REF!</definedName>
    <definedName name="prec17">'F-4.4-RCON-ECOT'!#REF!</definedName>
    <definedName name="prec18">'F-4.4-RCON-ECOT'!#REF!</definedName>
    <definedName name="prec19">'F-4.4-RCON-ECOT'!#REF!</definedName>
    <definedName name="prec2">'F-4.4-RCON-ECOT'!#REF!</definedName>
    <definedName name="prec20">'F-4.4-RCON-ECOT'!#REF!</definedName>
    <definedName name="prec21">'F-4.4-RCON-ECOT'!#REF!</definedName>
    <definedName name="prec22">'F-4.4-RCON-ECOT'!#REF!</definedName>
    <definedName name="prec23">'F-4.4-RCON-ECOT'!#REF!</definedName>
    <definedName name="prec24">'F-4.4-RCON-ECOT'!#REF!</definedName>
    <definedName name="prec25">'F-4.4-RCON-ECOT'!#REF!</definedName>
    <definedName name="prec26">'F-4.4-RCON-ECOT'!#REF!</definedName>
    <definedName name="prec27">'F-4.4-RCON-ECOT'!#REF!</definedName>
    <definedName name="prec28">'F-4.4-RCON-ECOT'!#REF!</definedName>
    <definedName name="prec29">'F-4.4-RCON-ECOT'!#REF!</definedName>
    <definedName name="prec3">'F-4.4-RCON-ECOT'!#REF!</definedName>
    <definedName name="prec30">'F-4.4-RCON-ECOT'!#REF!</definedName>
    <definedName name="prec31">'F-4.4-RCON-ECOT'!#REF!</definedName>
    <definedName name="prec32">'F-4.4-RCON-ECOT'!#REF!</definedName>
    <definedName name="prec33">'F-4.4-RCON-ECOT'!#REF!</definedName>
    <definedName name="prec34">'F-4.4-RCON-ECOT'!#REF!</definedName>
    <definedName name="prec35">'F-4.4-RCON-ECOT'!#REF!</definedName>
    <definedName name="prec36">'F-4.4-RCON-ECOT'!#REF!</definedName>
    <definedName name="prec37">'F-4.4-RCON-ECOT'!#REF!</definedName>
    <definedName name="prec4">'F-4.4-RCON-ECOT'!#REF!</definedName>
    <definedName name="prec5">'F-4.4-RCON-ECOT'!#REF!</definedName>
    <definedName name="prec6">'F-4.4-RCON-ECOT'!#REF!</definedName>
    <definedName name="prec7">'F-4.4-RCON-ECOT'!#REF!</definedName>
    <definedName name="prec8">'F-4.4-RCON-ECOT'!#REF!</definedName>
    <definedName name="prec9">'F-4.4-RCON-ECOT'!#REF!</definedName>
    <definedName name="PRECIO16">'F-4.4-RCON-ECOT'!#REF!</definedName>
    <definedName name="PRECIO17">'F-4.4-RCON-ECOT'!#REF!</definedName>
    <definedName name="PRECIO18">'F-4.4-RCON-ECOT'!#REF!</definedName>
    <definedName name="PRECIO19">'F-4.4-RCON-ECOT'!#REF!</definedName>
    <definedName name="PRECIO20">'F-4.4-RCON-ECOT'!#REF!</definedName>
    <definedName name="PRECIO21">'F-4.4-RCON-ECOT'!#REF!</definedName>
    <definedName name="PRECIO22">'F-4.4-RCON-ECOT'!#REF!</definedName>
    <definedName name="PRECIO23">'F-4.4-RCON-ECOT'!#REF!</definedName>
    <definedName name="PRECIO24">'F-4.4-RCON-ECOT'!#REF!</definedName>
    <definedName name="PRECIO25">'F-4.4-RCON-ECOT'!#REF!</definedName>
    <definedName name="PRECIO26">'F-4.4-RCON-ECOT'!#REF!</definedName>
    <definedName name="PRECIO27">'F-4.4-RCON-ECOT'!#REF!</definedName>
    <definedName name="PRECIO28">'F-4.4-RCON-ECOT'!#REF!</definedName>
    <definedName name="PRECIO29">'F-4.4-RCON-ECOT'!#REF!</definedName>
    <definedName name="SECA">#REF!</definedName>
    <definedName name="TELEFONO">'F-4.4-RCON-ECOT'!#REF!</definedName>
    <definedName name="TIPO_CLIENTE">'F-4.4-RCON-ECOT'!#REF!</definedName>
    <definedName name="UBI_1">'F-4.4-RCON-ECOT'!#REF!</definedName>
    <definedName name="UBI_10">'F-4.4-RCON-ECOT'!#REF!</definedName>
    <definedName name="UBI_11">'F-4.4-RCON-ECOT'!#REF!</definedName>
    <definedName name="UBI_12">'F-4.4-RCON-ECOT'!#REF!</definedName>
    <definedName name="UBI_13">'F-4.4-RCON-ECOT'!#REF!</definedName>
    <definedName name="UBI_14">'F-4.4-RCON-ECOT'!#REF!</definedName>
    <definedName name="UBI_15">'F-4.4-RCON-ECOT'!#REF!</definedName>
    <definedName name="UBI_16">'F-4.4-RCON-ECOT'!#REF!</definedName>
    <definedName name="UBI_17">'F-4.4-RCON-ECOT'!#REF!</definedName>
    <definedName name="UBI_18">'F-4.4-RCON-ECOT'!#REF!</definedName>
    <definedName name="UBI_19">'F-4.4-RCON-ECOT'!#REF!</definedName>
    <definedName name="UBI_2">'F-4.4-RCON-ECOT'!#REF!</definedName>
    <definedName name="UBI_20">'F-4.4-RCON-ECOT'!#REF!</definedName>
    <definedName name="UBI_21">'F-4.4-RCON-ECOT'!#REF!</definedName>
    <definedName name="UBI_22">'F-4.4-RCON-ECOT'!#REF!</definedName>
    <definedName name="UBI_23">'F-4.4-RCON-ECOT'!#REF!</definedName>
    <definedName name="UBI_24">'F-4.4-RCON-ECOT'!#REF!</definedName>
    <definedName name="UBI_25">'F-4.4-RCON-ECOT'!#REF!</definedName>
    <definedName name="UBI_26">'F-4.4-RCON-ECOT'!#REF!</definedName>
    <definedName name="UBI_27">'F-4.4-RCON-ECOT'!#REF!</definedName>
    <definedName name="UBI_28">'F-4.4-RCON-ECOT'!#REF!</definedName>
    <definedName name="UBI_29">'F-4.4-RCON-ECOT'!#REF!</definedName>
    <definedName name="UBI_3">'F-4.4-RCON-ECOT'!#REF!</definedName>
    <definedName name="UBI_30">'F-4.4-RCON-ECOT'!#REF!</definedName>
    <definedName name="UBI_31">'F-4.4-RCON-ECOT'!#REF!</definedName>
    <definedName name="UBI_32">'F-4.4-RCON-ECOT'!#REF!</definedName>
    <definedName name="UBI_33">'F-4.4-RCON-ECOT'!#REF!</definedName>
    <definedName name="UBI_34">'F-4.4-RCON-ECOT'!#REF!</definedName>
    <definedName name="UBI_35">'F-4.4-RCON-ECOT'!#REF!</definedName>
    <definedName name="UBI_36">'F-4.4-RCON-ECOT'!#REF!</definedName>
    <definedName name="UBI_37">'F-4.4-RCON-ECOT'!#REF!</definedName>
    <definedName name="UBI_4">'F-4.4-RCON-ECOT'!#REF!</definedName>
    <definedName name="UBI_5">'F-4.4-RCON-ECOT'!#REF!</definedName>
    <definedName name="UBI_6">'F-4.4-RCON-ECOT'!#REF!</definedName>
    <definedName name="UBI_7">'F-4.4-RCON-ECOT'!#REF!</definedName>
    <definedName name="UBI_8">'F-4.4-RCON-ECOT'!#REF!</definedName>
    <definedName name="UBI_9">'F-4.4-RCON-ECOT'!#REF!</definedName>
    <definedName name="UNID_101">#REF!</definedName>
    <definedName name="UNID_102">#REF!</definedName>
    <definedName name="UNID_103">#REF!</definedName>
    <definedName name="UNID_104">#REF!</definedName>
    <definedName name="UNID_105">#REF!</definedName>
    <definedName name="UNID1">'F-4.4-RCON-ECOT'!#REF!</definedName>
    <definedName name="UNID10">'F-4.4-RCON-ECOT'!#REF!</definedName>
    <definedName name="UNID11">'F-4.4-RCON-ECOT'!#REF!</definedName>
    <definedName name="UNID12">'F-4.4-RCON-ECOT'!#REF!</definedName>
    <definedName name="UNID13">'F-4.4-RCON-ECOT'!#REF!</definedName>
    <definedName name="UNID14">'F-4.4-RCON-ECOT'!#REF!</definedName>
    <definedName name="UNID15">'F-4.4-RCON-ECOT'!#REF!</definedName>
    <definedName name="UNID16">'F-4.4-RCON-ECOT'!#REF!</definedName>
    <definedName name="UNID17">'F-4.4-RCON-ECOT'!#REF!</definedName>
    <definedName name="UNID18">'F-4.4-RCON-ECOT'!#REF!</definedName>
    <definedName name="UNID19">'F-4.4-RCON-ECOT'!#REF!</definedName>
    <definedName name="UNID2">'F-4.4-RCON-ECOT'!#REF!</definedName>
    <definedName name="UNID20">'F-4.4-RCON-ECOT'!#REF!</definedName>
    <definedName name="UNID21">'F-4.4-RCON-ECOT'!#REF!</definedName>
    <definedName name="UNID22">'F-4.4-RCON-ECOT'!#REF!</definedName>
    <definedName name="UNID23">'F-4.4-RCON-ECOT'!#REF!</definedName>
    <definedName name="UNID24">'F-4.4-RCON-ECOT'!#REF!</definedName>
    <definedName name="UNID25">'F-4.4-RCON-ECOT'!#REF!</definedName>
    <definedName name="UNID26">'F-4.4-RCON-ECOT'!#REF!</definedName>
    <definedName name="UNID27">'F-4.4-RCON-ECOT'!#REF!</definedName>
    <definedName name="UNID28">'F-4.4-RCON-ECOT'!#REF!</definedName>
    <definedName name="UNID29">'F-4.4-RCON-ECOT'!#REF!</definedName>
    <definedName name="UNID3">'F-4.4-RCON-ECOT'!#REF!</definedName>
    <definedName name="UNID30">'F-4.4-RCON-ECOT'!#REF!</definedName>
    <definedName name="UNID31">'F-4.4-RCON-ECOT'!#REF!</definedName>
    <definedName name="UNID32">'F-4.4-RCON-ECOT'!#REF!</definedName>
    <definedName name="UNID33">'F-4.4-RCON-ECOT'!#REF!</definedName>
    <definedName name="UNID34">'F-4.4-RCON-ECOT'!#REF!</definedName>
    <definedName name="UNID35">'F-4.4-RCON-ECOT'!#REF!</definedName>
    <definedName name="UNID36">'F-4.4-RCON-ECOT'!#REF!</definedName>
    <definedName name="UNID37">'F-4.4-RCON-ECOT'!#REF!</definedName>
    <definedName name="UNID4">'F-4.4-RCON-ECOT'!#REF!</definedName>
    <definedName name="UNID5">'F-4.4-RCON-ECOT'!#REF!</definedName>
    <definedName name="UNID6">'F-4.4-RCON-ECOT'!#REF!</definedName>
    <definedName name="UNID7">'F-4.4-RCON-ECOT'!#REF!</definedName>
    <definedName name="UNID8">'F-4.4-RCON-ECOT'!#REF!</definedName>
    <definedName name="UNID9">'F-4.4-RCON-ECOT'!#REF!</definedName>
    <definedName name="UNIDAD">'F-4.4-RCON-ECOT'!#REF!</definedName>
    <definedName name="WEB">'F-4.4-RCON-ECOT'!$AA$6</definedName>
    <definedName name="web_1">'F-4.4-RCON-ECOT'!$W$6</definedName>
  </definedNames>
  <calcPr calcId="152511"/>
</workbook>
</file>

<file path=xl/calcChain.xml><?xml version="1.0" encoding="utf-8"?>
<calcChain xmlns="http://schemas.openxmlformats.org/spreadsheetml/2006/main">
  <c r="D36" i="13" l="1"/>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D6" i="13"/>
  <c r="C1" i="13" l="1"/>
  <c r="D1" i="13" s="1"/>
  <c r="F1" i="13" l="1"/>
  <c r="F3" i="13"/>
  <c r="O22" i="13" s="1"/>
  <c r="H5" i="13" l="1"/>
  <c r="I5" i="13" s="1"/>
  <c r="G10" i="13"/>
  <c r="G8" i="13"/>
  <c r="H8" i="13" s="1"/>
  <c r="J8" i="13" s="1"/>
  <c r="G11" i="13"/>
  <c r="G9" i="13"/>
  <c r="H9" i="13" s="1"/>
  <c r="J9" i="13" s="1"/>
  <c r="G12" i="13"/>
  <c r="T22" i="13"/>
  <c r="S22" i="13"/>
  <c r="G7" i="13"/>
  <c r="H7" i="13" s="1"/>
  <c r="J7" i="13" s="1"/>
  <c r="P22" i="13"/>
  <c r="Q22" i="13"/>
  <c r="R22" i="13"/>
  <c r="L22" i="13"/>
  <c r="M22" i="13"/>
  <c r="N22" i="13"/>
  <c r="I12" i="13" l="1"/>
  <c r="J21" i="13" s="1"/>
  <c r="I10" i="13"/>
  <c r="H24" i="13"/>
  <c r="I11" i="13"/>
  <c r="H12" i="13"/>
  <c r="J12" i="13" s="1"/>
  <c r="K12" i="13" s="1"/>
  <c r="H11" i="13"/>
  <c r="J11" i="13" s="1"/>
  <c r="I8" i="13"/>
  <c r="K8" i="13" s="1"/>
  <c r="L8" i="13" s="1"/>
  <c r="J17" i="13" s="1"/>
  <c r="I7" i="13"/>
  <c r="H10" i="13"/>
  <c r="I9" i="13"/>
  <c r="K9" i="13" s="1"/>
  <c r="K11" i="13" l="1"/>
  <c r="J18" i="13"/>
  <c r="J23" i="13" s="1"/>
  <c r="H25" i="13" s="1"/>
  <c r="H27" i="13" s="1"/>
  <c r="J10" i="13"/>
  <c r="L11" i="13" s="1"/>
  <c r="J20" i="13" s="1"/>
  <c r="H28" i="13" l="1"/>
  <c r="H29" i="13" s="1"/>
  <c r="C2" i="13" s="1"/>
</calcChain>
</file>

<file path=xl/comments1.xml><?xml version="1.0" encoding="utf-8"?>
<comments xmlns="http://schemas.openxmlformats.org/spreadsheetml/2006/main">
  <authors>
    <author>Gerson</author>
    <author>Gerson Vallejos</author>
  </authors>
  <commentList>
    <comment ref="AN16" authorId="0" shapeId="0">
      <text>
        <r>
          <rPr>
            <sz val="9"/>
            <color indexed="81"/>
            <rFont val="Tahoma"/>
            <family val="2"/>
          </rPr>
          <t xml:space="preserve">Llenar en caso que existan más de una planta en la empresa
</t>
        </r>
      </text>
    </comment>
    <comment ref="BB16" authorId="1" shapeId="0">
      <text>
        <r>
          <rPr>
            <sz val="9"/>
            <color indexed="81"/>
            <rFont val="Tahoma"/>
            <family val="2"/>
          </rPr>
          <t xml:space="preserve">Llenar en caso que sea diferente a Cap. Max.
</t>
        </r>
      </text>
    </comment>
  </commentList>
</comments>
</file>

<file path=xl/sharedStrings.xml><?xml version="1.0" encoding="utf-8"?>
<sst xmlns="http://schemas.openxmlformats.org/spreadsheetml/2006/main" count="145" uniqueCount="127">
  <si>
    <t>g</t>
  </si>
  <si>
    <t>mg</t>
  </si>
  <si>
    <t>kg</t>
  </si>
  <si>
    <t>I DATOS GENERALES DEL CLIENTE</t>
  </si>
  <si>
    <t>Dirección:</t>
  </si>
  <si>
    <t>Empresa:</t>
  </si>
  <si>
    <t>E-mail:</t>
  </si>
  <si>
    <t>Contacto:</t>
  </si>
  <si>
    <t>II DETALLE DE INSTRUMENTOS</t>
  </si>
  <si>
    <t>Unidad</t>
  </si>
  <si>
    <t>unidades</t>
  </si>
  <si>
    <t>E-mail</t>
  </si>
  <si>
    <t>Cargo:</t>
  </si>
  <si>
    <t>Teléfono</t>
  </si>
  <si>
    <t>Fax</t>
  </si>
  <si>
    <t>Personal</t>
  </si>
  <si>
    <t xml:space="preserve"> </t>
  </si>
  <si>
    <t>un</t>
  </si>
  <si>
    <t>un mil</t>
  </si>
  <si>
    <t>busca el numero directamente</t>
  </si>
  <si>
    <t>dos</t>
  </si>
  <si>
    <t>si hay error, divide el valor en unidad, decena centena, etc.</t>
  </si>
  <si>
    <t>tres</t>
  </si>
  <si>
    <t>unidad</t>
  </si>
  <si>
    <t>cuatro</t>
  </si>
  <si>
    <t>decena</t>
  </si>
  <si>
    <t>cinco</t>
  </si>
  <si>
    <t>centena</t>
  </si>
  <si>
    <t>seis</t>
  </si>
  <si>
    <t>unidad de mil</t>
  </si>
  <si>
    <t>siete</t>
  </si>
  <si>
    <t>decena de mil</t>
  </si>
  <si>
    <t>ocho</t>
  </si>
  <si>
    <t>centena de mil</t>
  </si>
  <si>
    <t>nueve</t>
  </si>
  <si>
    <t>unidad de millon</t>
  </si>
  <si>
    <t>diez</t>
  </si>
  <si>
    <t>once</t>
  </si>
  <si>
    <t>doce</t>
  </si>
  <si>
    <t>trece</t>
  </si>
  <si>
    <t>catorce</t>
  </si>
  <si>
    <t>hasta mil listo</t>
  </si>
  <si>
    <t>quince</t>
  </si>
  <si>
    <t>veinte</t>
  </si>
  <si>
    <t>treinta</t>
  </si>
  <si>
    <t>cuarenta</t>
  </si>
  <si>
    <t>cincuenta</t>
  </si>
  <si>
    <t>hasta 99999</t>
  </si>
  <si>
    <t>sesenta</t>
  </si>
  <si>
    <t>setenta</t>
  </si>
  <si>
    <t>ochenta</t>
  </si>
  <si>
    <t>noventa</t>
  </si>
  <si>
    <t>cien</t>
  </si>
  <si>
    <t>ciento</t>
  </si>
  <si>
    <t>doscientos</t>
  </si>
  <si>
    <t>trescientos</t>
  </si>
  <si>
    <t>cuatrocientos</t>
  </si>
  <si>
    <t>quinientos</t>
  </si>
  <si>
    <t>seiscientos</t>
  </si>
  <si>
    <t>setecientos</t>
  </si>
  <si>
    <t>ochocientos</t>
  </si>
  <si>
    <t>novecientos</t>
  </si>
  <si>
    <t xml:space="preserve"> un mil</t>
  </si>
  <si>
    <t>diez mil</t>
  </si>
  <si>
    <t>cien mil</t>
  </si>
  <si>
    <t>millon</t>
  </si>
  <si>
    <t>lb</t>
  </si>
  <si>
    <t>Correo</t>
  </si>
  <si>
    <t>P-5.4</t>
  </si>
  <si>
    <t>Preferencial</t>
  </si>
  <si>
    <t>Marca</t>
  </si>
  <si>
    <t>Modelo</t>
  </si>
  <si>
    <t xml:space="preserve">Fecha solicitada de calibración  </t>
  </si>
  <si>
    <r>
      <rPr>
        <b/>
        <i/>
        <sz val="10"/>
        <rFont val="Century Gothic"/>
        <family val="2"/>
      </rPr>
      <t>Nota 2.-</t>
    </r>
    <r>
      <rPr>
        <sz val="10"/>
        <rFont val="Century Gothic"/>
        <family val="2"/>
      </rPr>
      <t xml:space="preserve"> La información brindada por el  cliente será considerada para la asignación de recursos, equipo y patrones, con el fin de garantizar la calidad del servicio prestado.  En caso de que los datos proporcionados por el cliente no coincidan con los reales, Metrica Ltda. evaluará la pertinencia de una re cotización y/o re programación del servicio.</t>
    </r>
  </si>
  <si>
    <r>
      <rPr>
        <b/>
        <i/>
        <sz val="10"/>
        <rFont val="Century Gothic"/>
        <family val="2"/>
      </rPr>
      <t>Nota 1.-</t>
    </r>
    <r>
      <rPr>
        <sz val="10"/>
        <rFont val="Century Gothic"/>
        <family val="2"/>
      </rPr>
      <t xml:space="preserve">  La marca y el modelo son de gran importancia para la identificación correcta del instrumento, además de considerar ajustes en linealidad, mismos que NO influyen en los precios del servicio.</t>
    </r>
  </si>
  <si>
    <r>
      <rPr>
        <b/>
        <i/>
        <sz val="10"/>
        <rFont val="Century Gothic"/>
        <family val="2"/>
      </rPr>
      <t>Nota 3.-</t>
    </r>
    <r>
      <rPr>
        <sz val="10"/>
        <rFont val="Century Gothic"/>
        <family val="2"/>
      </rPr>
      <t xml:space="preserve"> Es importante que los instrumentos se encuentren en óptimas condiciones de funcionamiento, antes de ejecutar el servicio de calibración.</t>
    </r>
  </si>
  <si>
    <r>
      <rPr>
        <b/>
        <sz val="10"/>
        <rFont val="Century Gothic"/>
        <family val="2"/>
      </rPr>
      <t xml:space="preserve">Nota 4.- </t>
    </r>
    <r>
      <rPr>
        <sz val="10"/>
        <rFont val="Century Gothic"/>
        <family val="2"/>
      </rPr>
      <t>"Max" se refiere a la capacidad máxima de la balanza y "d" se refiere a la división de escala o resolución</t>
    </r>
  </si>
  <si>
    <t>Serie</t>
  </si>
  <si>
    <t>2</t>
  </si>
  <si>
    <t>3</t>
  </si>
  <si>
    <t>4</t>
  </si>
  <si>
    <t>5</t>
  </si>
  <si>
    <t>6</t>
  </si>
  <si>
    <t>7</t>
  </si>
  <si>
    <t>8</t>
  </si>
  <si>
    <t>9</t>
  </si>
  <si>
    <t>10</t>
  </si>
  <si>
    <t>11</t>
  </si>
  <si>
    <t>12</t>
  </si>
  <si>
    <t>13</t>
  </si>
  <si>
    <t>14</t>
  </si>
  <si>
    <t>15</t>
  </si>
  <si>
    <t>16</t>
  </si>
  <si>
    <t>Cod. Interno</t>
  </si>
  <si>
    <t>17</t>
  </si>
  <si>
    <t>18</t>
  </si>
  <si>
    <t>19</t>
  </si>
  <si>
    <t>20</t>
  </si>
  <si>
    <t>21</t>
  </si>
  <si>
    <t>22</t>
  </si>
  <si>
    <t>23</t>
  </si>
  <si>
    <t>24</t>
  </si>
  <si>
    <t>25</t>
  </si>
  <si>
    <t>26</t>
  </si>
  <si>
    <t>27</t>
  </si>
  <si>
    <t>28</t>
  </si>
  <si>
    <t>29</t>
  </si>
  <si>
    <t>30</t>
  </si>
  <si>
    <t>1</t>
  </si>
  <si>
    <t>Interno</t>
  </si>
  <si>
    <t>Razon Social:</t>
  </si>
  <si>
    <t>Instrumento</t>
  </si>
  <si>
    <t>Ítem</t>
  </si>
  <si>
    <t>Cap. 
Max.</t>
  </si>
  <si>
    <t>Celular:</t>
  </si>
  <si>
    <t>NIT:</t>
  </si>
  <si>
    <t>Planta o Area</t>
  </si>
  <si>
    <t>Ubicación</t>
  </si>
  <si>
    <t>Blza. Analiz. de Humedad</t>
  </si>
  <si>
    <t>Blza. Mecánica</t>
  </si>
  <si>
    <t>Blza. Electrónica</t>
  </si>
  <si>
    <t xml:space="preserve"> Datos para el Servicio de Balanzas</t>
  </si>
  <si>
    <t>Div. 
Esc.</t>
  </si>
  <si>
    <t>Rango de Uso</t>
  </si>
  <si>
    <t>Blza. Analítica</t>
  </si>
  <si>
    <t>Teléfono(s):</t>
  </si>
  <si>
    <t>Al finalizar el llenado del formulario, favor enviarlo al email:                                                                                                                                                                     calidad@metrica.com.bo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</si>
</sst>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quot;€&quot;_-;\-* #,##0.00\ &quot;€&quot;_-;_-* &quot;-&quot;??\ &quot;€&quot;_-;_-@_-"/>
    <numFmt numFmtId="165" formatCode="000&quot;/12&quot;"/>
    <numFmt numFmtId="166" formatCode="yyyy\-mm\-dd;@"/>
    <numFmt numFmtId="167" formatCode="000&quot;-13&quot;"/>
    <numFmt numFmtId="168" formatCode="dd/mm/yyyy;@"/>
  </numFmts>
  <fonts count="10" x14ac:knownFonts="1">
    <font>
      <sz val="10"/>
      <name val="Arial"/>
    </font>
    <font>
      <sz val="10"/>
      <name val="Arial"/>
      <family val="2"/>
    </font>
    <font>
      <sz val="10"/>
      <name val="Century Gothic"/>
      <family val="2"/>
    </font>
    <font>
      <b/>
      <sz val="10"/>
      <name val="Century Gothic"/>
      <family val="2"/>
    </font>
    <font>
      <b/>
      <i/>
      <sz val="10"/>
      <name val="Century Gothic"/>
      <family val="2"/>
    </font>
    <font>
      <sz val="11"/>
      <name val="Century Gothic"/>
      <family val="2"/>
    </font>
    <font>
      <sz val="9"/>
      <color indexed="81"/>
      <name val="Tahoma"/>
      <family val="2"/>
    </font>
    <font>
      <sz val="12"/>
      <name val="Century Gothic"/>
      <family val="2"/>
    </font>
    <font>
      <b/>
      <sz val="16"/>
      <name val="Century Gothic"/>
      <family val="2"/>
    </font>
    <font>
      <b/>
      <sz val="11"/>
      <color rgb="FF0070C0"/>
      <name val="Century Gothic"/>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2" fillId="0" borderId="0" xfId="0" applyFont="1" applyBorder="1"/>
    <xf numFmtId="0" fontId="3" fillId="0" borderId="0" xfId="0" applyFont="1" applyBorder="1" applyAlignment="1">
      <alignment horizontal="center"/>
    </xf>
    <xf numFmtId="2" fontId="0" fillId="4" borderId="0" xfId="0" applyNumberFormat="1" applyFill="1"/>
    <xf numFmtId="0" fontId="0" fillId="4" borderId="0" xfId="0" applyFill="1"/>
    <xf numFmtId="0" fontId="0" fillId="0" borderId="0" xfId="0" applyAlignment="1"/>
    <xf numFmtId="0" fontId="3" fillId="0" borderId="0" xfId="0" applyFont="1" applyBorder="1" applyAlignment="1">
      <alignment horizontal="left"/>
    </xf>
    <xf numFmtId="0" fontId="2" fillId="0" borderId="0" xfId="0" applyFont="1" applyAlignment="1">
      <alignment horizontal="left"/>
    </xf>
    <xf numFmtId="166" fontId="2" fillId="0" borderId="0" xfId="0" applyNumberFormat="1" applyFont="1" applyBorder="1" applyAlignment="1">
      <alignment horizontal="center"/>
    </xf>
    <xf numFmtId="0" fontId="2" fillId="0" borderId="0" xfId="0" applyFont="1"/>
    <xf numFmtId="49" fontId="2" fillId="0" borderId="0" xfId="0" applyNumberFormat="1" applyFont="1"/>
    <xf numFmtId="49" fontId="2" fillId="2" borderId="0" xfId="0" applyNumberFormat="1" applyFont="1" applyFill="1" applyBorder="1" applyAlignment="1" applyProtection="1"/>
    <xf numFmtId="49" fontId="3" fillId="0" borderId="0" xfId="0" applyNumberFormat="1" applyFont="1" applyBorder="1" applyAlignment="1">
      <alignment horizontal="center"/>
    </xf>
    <xf numFmtId="49" fontId="2" fillId="0" borderId="0" xfId="0" applyNumberFormat="1" applyFont="1" applyBorder="1" applyAlignment="1">
      <alignment horizontal="center"/>
    </xf>
    <xf numFmtId="49" fontId="3" fillId="0" borderId="0" xfId="0" applyNumberFormat="1" applyFont="1" applyBorder="1" applyAlignment="1">
      <alignment horizontal="left"/>
    </xf>
    <xf numFmtId="49" fontId="3" fillId="0" borderId="0" xfId="0" applyNumberFormat="1" applyFont="1"/>
    <xf numFmtId="49" fontId="2" fillId="0" borderId="0" xfId="0" applyNumberFormat="1" applyFont="1" applyAlignment="1">
      <alignment vertical="center"/>
    </xf>
    <xf numFmtId="0" fontId="2" fillId="3" borderId="1" xfId="0" applyFont="1" applyFill="1" applyBorder="1" applyProtection="1">
      <protection locked="0"/>
    </xf>
    <xf numFmtId="0" fontId="2" fillId="3" borderId="2" xfId="0" applyFont="1" applyFill="1" applyBorder="1" applyProtection="1">
      <protection locked="0"/>
    </xf>
    <xf numFmtId="0" fontId="2" fillId="3" borderId="3" xfId="0" applyFont="1" applyFill="1" applyBorder="1" applyProtection="1">
      <protection locked="0"/>
    </xf>
    <xf numFmtId="49" fontId="2" fillId="0" borderId="0" xfId="0" applyNumberFormat="1" applyFont="1" applyAlignment="1">
      <alignment wrapText="1"/>
    </xf>
    <xf numFmtId="0" fontId="2" fillId="0" borderId="0" xfId="0" applyFont="1" applyAlignment="1">
      <alignment horizontal="left" vertical="top" wrapText="1"/>
    </xf>
    <xf numFmtId="0" fontId="8" fillId="0" borderId="4" xfId="0"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0" fontId="2" fillId="3" borderId="4" xfId="0" applyFont="1" applyFill="1" applyBorder="1" applyProtection="1">
      <protection locked="0"/>
    </xf>
    <xf numFmtId="49" fontId="5" fillId="3" borderId="4" xfId="0" applyNumberFormat="1" applyFont="1" applyFill="1" applyBorder="1" applyAlignment="1" applyProtection="1">
      <alignment horizontal="center" vertical="center" wrapText="1"/>
      <protection locked="0"/>
    </xf>
    <xf numFmtId="0" fontId="2" fillId="3" borderId="4" xfId="0" applyFont="1" applyFill="1" applyBorder="1" applyAlignment="1">
      <alignment horizontal="left"/>
    </xf>
    <xf numFmtId="49" fontId="3" fillId="0" borderId="8" xfId="0" applyNumberFormat="1" applyFont="1" applyBorder="1" applyAlignment="1">
      <alignment horizontal="left" vertical="center"/>
    </xf>
    <xf numFmtId="0" fontId="2" fillId="0" borderId="4" xfId="0" applyFont="1" applyBorder="1" applyAlignment="1">
      <alignment horizontal="left"/>
    </xf>
    <xf numFmtId="49"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4" xfId="0" applyNumberFormat="1" applyFont="1" applyBorder="1" applyAlignment="1">
      <alignment horizontal="center" vertical="center"/>
    </xf>
    <xf numFmtId="49" fontId="3" fillId="0" borderId="4" xfId="0" applyNumberFormat="1" applyFont="1" applyBorder="1" applyAlignment="1">
      <alignment horizontal="left" vertical="center"/>
    </xf>
    <xf numFmtId="49" fontId="7" fillId="3" borderId="1" xfId="0" quotePrefix="1" applyNumberFormat="1" applyFont="1" applyFill="1" applyBorder="1" applyAlignment="1" applyProtection="1">
      <alignment horizontal="left" vertical="center"/>
      <protection locked="0"/>
    </xf>
    <xf numFmtId="49" fontId="7" fillId="3" borderId="2" xfId="0" quotePrefix="1" applyNumberFormat="1" applyFont="1" applyFill="1" applyBorder="1" applyAlignment="1" applyProtection="1">
      <alignment horizontal="left" vertical="center"/>
      <protection locked="0"/>
    </xf>
    <xf numFmtId="49" fontId="7" fillId="3" borderId="3" xfId="0" quotePrefix="1" applyNumberFormat="1" applyFont="1" applyFill="1" applyBorder="1" applyAlignment="1" applyProtection="1">
      <alignment horizontal="left" vertical="center"/>
      <protection locked="0"/>
    </xf>
    <xf numFmtId="49" fontId="5" fillId="3" borderId="4" xfId="0" applyNumberFormat="1" applyFont="1" applyFill="1" applyBorder="1" applyAlignment="1" applyProtection="1">
      <alignment horizontal="center" vertical="center"/>
      <protection locked="0"/>
    </xf>
    <xf numFmtId="49" fontId="7" fillId="3" borderId="5" xfId="0" quotePrefix="1" applyNumberFormat="1" applyFont="1" applyFill="1" applyBorder="1" applyAlignment="1" applyProtection="1">
      <alignment horizontal="left" vertical="center"/>
      <protection locked="0"/>
    </xf>
    <xf numFmtId="49" fontId="7" fillId="3" borderId="7" xfId="0" quotePrefix="1" applyNumberFormat="1" applyFont="1" applyFill="1" applyBorder="1" applyAlignment="1" applyProtection="1">
      <alignment horizontal="left" vertical="center"/>
      <protection locked="0"/>
    </xf>
    <xf numFmtId="49" fontId="7" fillId="3" borderId="6" xfId="0" quotePrefix="1" applyNumberFormat="1" applyFont="1" applyFill="1" applyBorder="1" applyAlignment="1" applyProtection="1">
      <alignment horizontal="left" vertical="center"/>
      <protection locked="0"/>
    </xf>
    <xf numFmtId="49" fontId="3" fillId="0" borderId="4" xfId="0" applyNumberFormat="1" applyFont="1" applyBorder="1" applyAlignment="1">
      <alignment horizontal="center" vertical="center" wrapText="1"/>
    </xf>
    <xf numFmtId="0" fontId="2" fillId="0" borderId="4" xfId="0" applyFont="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vertical="center" wrapText="1"/>
    </xf>
    <xf numFmtId="165" fontId="2" fillId="0" borderId="0" xfId="0" applyNumberFormat="1" applyFont="1" applyBorder="1" applyAlignment="1">
      <alignment horizontal="center" wrapText="1"/>
    </xf>
    <xf numFmtId="167" fontId="2" fillId="0" borderId="0" xfId="0" applyNumberFormat="1" applyFont="1" applyFill="1" applyBorder="1" applyAlignment="1" applyProtection="1">
      <alignment horizontal="center" vertical="top" wrapText="1"/>
    </xf>
    <xf numFmtId="168" fontId="2" fillId="0" borderId="4" xfId="0" applyNumberFormat="1" applyFont="1" applyBorder="1" applyAlignment="1" applyProtection="1">
      <alignment horizontal="center"/>
      <protection locked="0"/>
    </xf>
    <xf numFmtId="49" fontId="2" fillId="0" borderId="0" xfId="0" applyNumberFormat="1" applyFont="1" applyAlignment="1">
      <alignment horizontal="center" vertical="center"/>
    </xf>
    <xf numFmtId="0" fontId="9" fillId="0" borderId="0" xfId="0" applyFont="1" applyBorder="1" applyAlignment="1">
      <alignment horizontal="center" wrapText="1"/>
    </xf>
    <xf numFmtId="49" fontId="3" fillId="0" borderId="1" xfId="0"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cellXfs>
  <cellStyles count="2">
    <cellStyle name="Euro" xfId="1"/>
    <cellStyle name="Normal" xfId="0" builtinId="0"/>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33132</xdr:rowOff>
    </xdr:from>
    <xdr:to>
      <xdr:col>7</xdr:col>
      <xdr:colOff>62551</xdr:colOff>
      <xdr:row>3</xdr:row>
      <xdr:rowOff>132523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3132"/>
          <a:ext cx="2108842" cy="6708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D77"/>
  <sheetViews>
    <sheetView showGridLines="0" tabSelected="1" topLeftCell="A64" zoomScaleNormal="100" workbookViewId="0">
      <selection activeCell="AG75" sqref="AG75:AN76"/>
    </sheetView>
  </sheetViews>
  <sheetFormatPr baseColWidth="10" defaultRowHeight="15" customHeight="1" x14ac:dyDescent="0.25"/>
  <cols>
    <col min="1" max="2" width="2.7109375" style="9" customWidth="1"/>
    <col min="3" max="3" width="11.28515625" style="9" customWidth="1"/>
    <col min="4" max="5" width="2.7109375" style="9" customWidth="1"/>
    <col min="6" max="6" width="4.140625" style="9" customWidth="1"/>
    <col min="7" max="12" width="2.7109375" style="9" customWidth="1"/>
    <col min="13" max="13" width="1.28515625" style="9" customWidth="1"/>
    <col min="14" max="26" width="2.7109375" style="9" customWidth="1"/>
    <col min="27" max="27" width="5.28515625" style="9" customWidth="1"/>
    <col min="28" max="63" width="2.7109375" style="9" customWidth="1"/>
    <col min="64" max="94" width="2.7109375" style="9" hidden="1" customWidth="1"/>
    <col min="95" max="99" width="2.7109375" style="1" hidden="1" customWidth="1"/>
    <col min="100" max="108" width="2.7109375" style="9" hidden="1" customWidth="1"/>
    <col min="109" max="118" width="2.7109375" style="9" customWidth="1"/>
    <col min="119" max="16384" width="11.42578125" style="9"/>
  </cols>
  <sheetData>
    <row r="1" spans="1:105" ht="15" customHeight="1" x14ac:dyDescent="0.25">
      <c r="A1" s="30"/>
      <c r="B1" s="30"/>
      <c r="C1" s="30"/>
      <c r="D1" s="30"/>
      <c r="E1" s="30"/>
      <c r="F1" s="30"/>
      <c r="G1" s="30"/>
      <c r="H1" s="30"/>
      <c r="I1" s="30"/>
      <c r="J1" s="30"/>
      <c r="K1" s="30"/>
      <c r="L1" s="30"/>
      <c r="M1" s="30"/>
      <c r="N1" s="22" t="s">
        <v>121</v>
      </c>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row>
    <row r="2" spans="1:105" ht="15" customHeight="1" x14ac:dyDescent="0.25">
      <c r="A2" s="30"/>
      <c r="B2" s="30"/>
      <c r="C2" s="30"/>
      <c r="D2" s="30"/>
      <c r="E2" s="30"/>
      <c r="F2" s="30"/>
      <c r="G2" s="30"/>
      <c r="H2" s="30"/>
      <c r="I2" s="30"/>
      <c r="J2" s="30"/>
      <c r="K2" s="30"/>
      <c r="L2" s="30"/>
      <c r="M2" s="30"/>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row>
    <row r="3" spans="1:105" ht="15" customHeight="1" x14ac:dyDescent="0.25">
      <c r="A3" s="30"/>
      <c r="B3" s="30"/>
      <c r="C3" s="30"/>
      <c r="D3" s="30"/>
      <c r="E3" s="30"/>
      <c r="F3" s="30"/>
      <c r="G3" s="30"/>
      <c r="H3" s="30"/>
      <c r="I3" s="30"/>
      <c r="J3" s="30"/>
      <c r="K3" s="30"/>
      <c r="L3" s="30"/>
      <c r="M3" s="30"/>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row>
    <row r="4" spans="1:105" ht="15" customHeight="1" x14ac:dyDescent="0.25">
      <c r="A4" s="30"/>
      <c r="B4" s="30"/>
      <c r="C4" s="30"/>
      <c r="D4" s="30"/>
      <c r="E4" s="30"/>
      <c r="F4" s="30"/>
      <c r="G4" s="30"/>
      <c r="H4" s="30"/>
      <c r="I4" s="30"/>
      <c r="J4" s="30"/>
      <c r="K4" s="30"/>
      <c r="L4" s="30"/>
      <c r="M4" s="30"/>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row>
    <row r="5" spans="1:105" ht="4.5" customHeight="1" x14ac:dyDescent="0.2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row>
    <row r="6" spans="1:105" ht="15" customHeight="1" x14ac:dyDescent="0.25">
      <c r="A6" s="15" t="s">
        <v>3</v>
      </c>
      <c r="B6" s="10"/>
      <c r="C6" s="10"/>
      <c r="D6" s="10"/>
      <c r="E6" s="10"/>
      <c r="F6" s="10"/>
      <c r="G6" s="10"/>
      <c r="H6" s="10"/>
      <c r="I6" s="10"/>
      <c r="J6" s="10"/>
      <c r="K6" s="10"/>
      <c r="L6" s="10"/>
      <c r="M6" s="10"/>
      <c r="N6" s="10"/>
      <c r="O6" s="10"/>
      <c r="P6" s="10"/>
      <c r="Q6" s="10"/>
      <c r="R6" s="10"/>
      <c r="S6" s="10"/>
      <c r="T6" s="10"/>
      <c r="U6" s="10"/>
      <c r="V6" s="10"/>
      <c r="W6" s="10"/>
      <c r="X6" s="10"/>
      <c r="Y6" s="10"/>
      <c r="Z6" s="10"/>
      <c r="AA6" s="11"/>
      <c r="AB6" s="10"/>
      <c r="AC6" s="10"/>
      <c r="AD6" s="10"/>
      <c r="AE6" s="10"/>
      <c r="AF6" s="10"/>
      <c r="AG6" s="10"/>
      <c r="AH6" s="10"/>
      <c r="AI6" s="10"/>
      <c r="AJ6" s="10"/>
      <c r="AK6" s="10"/>
      <c r="AL6" s="10"/>
      <c r="AM6" s="10"/>
      <c r="AN6" s="10"/>
    </row>
    <row r="7" spans="1:105" ht="4.5" customHeight="1"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row>
    <row r="8" spans="1:105" ht="22.5" customHeight="1" x14ac:dyDescent="0.25">
      <c r="A8" s="35" t="s">
        <v>5</v>
      </c>
      <c r="B8" s="35"/>
      <c r="C8" s="35"/>
      <c r="D8" s="35"/>
      <c r="E8" s="35"/>
      <c r="F8" s="35"/>
      <c r="G8" s="28"/>
      <c r="H8" s="28"/>
      <c r="I8" s="28"/>
      <c r="J8" s="28"/>
      <c r="K8" s="28"/>
      <c r="L8" s="28"/>
      <c r="M8" s="28"/>
      <c r="N8" s="28"/>
      <c r="O8" s="28"/>
      <c r="P8" s="28"/>
      <c r="Q8" s="28"/>
      <c r="R8" s="28"/>
      <c r="S8" s="28"/>
      <c r="T8" s="28"/>
      <c r="U8" s="28"/>
      <c r="V8" s="28"/>
      <c r="W8" s="28"/>
      <c r="X8" s="28"/>
      <c r="Y8" s="28"/>
      <c r="Z8" s="28"/>
      <c r="AA8" s="28"/>
      <c r="AB8" s="28"/>
      <c r="AC8" s="28"/>
      <c r="AD8" s="35" t="s">
        <v>7</v>
      </c>
      <c r="AE8" s="35"/>
      <c r="AF8" s="35"/>
      <c r="AG8" s="35"/>
      <c r="AH8" s="36"/>
      <c r="AI8" s="37"/>
      <c r="AJ8" s="37"/>
      <c r="AK8" s="37"/>
      <c r="AL8" s="37"/>
      <c r="AM8" s="37"/>
      <c r="AN8" s="37"/>
      <c r="AO8" s="37"/>
      <c r="AP8" s="37"/>
      <c r="AQ8" s="37"/>
      <c r="AR8" s="37"/>
      <c r="AS8" s="37"/>
      <c r="AT8" s="37"/>
      <c r="AU8" s="37"/>
      <c r="AV8" s="37"/>
      <c r="AW8" s="37"/>
      <c r="AX8" s="37"/>
      <c r="AY8" s="37"/>
      <c r="AZ8" s="37"/>
      <c r="BA8" s="37"/>
      <c r="BB8" s="38"/>
      <c r="DA8" s="9" t="s">
        <v>2</v>
      </c>
    </row>
    <row r="9" spans="1:105" ht="22.5" customHeight="1" x14ac:dyDescent="0.25">
      <c r="A9" s="35" t="s">
        <v>6</v>
      </c>
      <c r="B9" s="35"/>
      <c r="C9" s="35"/>
      <c r="D9" s="35"/>
      <c r="E9" s="35"/>
      <c r="F9" s="35"/>
      <c r="G9" s="28"/>
      <c r="H9" s="28"/>
      <c r="I9" s="28"/>
      <c r="J9" s="28"/>
      <c r="K9" s="28"/>
      <c r="L9" s="28"/>
      <c r="M9" s="28"/>
      <c r="N9" s="28"/>
      <c r="O9" s="28"/>
      <c r="P9" s="28"/>
      <c r="Q9" s="28"/>
      <c r="R9" s="28"/>
      <c r="S9" s="28"/>
      <c r="T9" s="28"/>
      <c r="U9" s="28"/>
      <c r="V9" s="28"/>
      <c r="W9" s="28"/>
      <c r="X9" s="28"/>
      <c r="Y9" s="28"/>
      <c r="Z9" s="28"/>
      <c r="AA9" s="28"/>
      <c r="AB9" s="28"/>
      <c r="AC9" s="28"/>
      <c r="AD9" s="29" t="s">
        <v>12</v>
      </c>
      <c r="AE9" s="29"/>
      <c r="AF9" s="29"/>
      <c r="AG9" s="29"/>
      <c r="AH9" s="40"/>
      <c r="AI9" s="41"/>
      <c r="AJ9" s="41"/>
      <c r="AK9" s="41"/>
      <c r="AL9" s="41"/>
      <c r="AM9" s="41"/>
      <c r="AN9" s="41"/>
      <c r="AO9" s="41"/>
      <c r="AP9" s="41"/>
      <c r="AQ9" s="41"/>
      <c r="AR9" s="41"/>
      <c r="AS9" s="41"/>
      <c r="AT9" s="41"/>
      <c r="AU9" s="41"/>
      <c r="AV9" s="41"/>
      <c r="AW9" s="41"/>
      <c r="AX9" s="41"/>
      <c r="AY9" s="41"/>
      <c r="AZ9" s="41"/>
      <c r="BA9" s="41"/>
      <c r="BB9" s="42"/>
      <c r="DA9" s="9" t="s">
        <v>0</v>
      </c>
    </row>
    <row r="10" spans="1:105" ht="22.5" customHeight="1" x14ac:dyDescent="0.25">
      <c r="A10" s="35" t="s">
        <v>4</v>
      </c>
      <c r="B10" s="35"/>
      <c r="C10" s="35"/>
      <c r="D10" s="35"/>
      <c r="E10" s="35"/>
      <c r="F10" s="35"/>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DA10" s="9" t="s">
        <v>66</v>
      </c>
    </row>
    <row r="11" spans="1:105" ht="22.5" customHeight="1" x14ac:dyDescent="0.25">
      <c r="A11" s="35" t="s">
        <v>125</v>
      </c>
      <c r="B11" s="35"/>
      <c r="C11" s="35"/>
      <c r="D11" s="35"/>
      <c r="E11" s="35"/>
      <c r="F11" s="35"/>
      <c r="G11" s="28"/>
      <c r="H11" s="28"/>
      <c r="I11" s="28"/>
      <c r="J11" s="28"/>
      <c r="K11" s="28"/>
      <c r="L11" s="28"/>
      <c r="M11" s="28"/>
      <c r="N11" s="28"/>
      <c r="O11" s="28"/>
      <c r="P11" s="28"/>
      <c r="Q11" s="28"/>
      <c r="R11" s="28"/>
      <c r="S11" s="28"/>
      <c r="T11" s="28"/>
      <c r="U11" s="31" t="s">
        <v>109</v>
      </c>
      <c r="V11" s="32"/>
      <c r="W11" s="32"/>
      <c r="X11" s="33"/>
      <c r="Y11" s="44"/>
      <c r="Z11" s="44"/>
      <c r="AA11" s="44"/>
      <c r="AB11" s="44"/>
      <c r="AC11" s="44"/>
      <c r="AD11" s="29" t="s">
        <v>114</v>
      </c>
      <c r="AE11" s="29"/>
      <c r="AF11" s="29"/>
      <c r="AG11" s="29"/>
      <c r="AH11" s="28"/>
      <c r="AI11" s="28"/>
      <c r="AJ11" s="28"/>
      <c r="AK11" s="28"/>
      <c r="AL11" s="28"/>
      <c r="AM11" s="28"/>
      <c r="AN11" s="28"/>
      <c r="AO11" s="28"/>
      <c r="AP11" s="28"/>
      <c r="AQ11" s="28"/>
      <c r="AR11" s="28"/>
      <c r="AS11" s="28"/>
      <c r="AT11" s="28"/>
      <c r="AU11" s="28"/>
      <c r="AV11" s="28"/>
      <c r="AW11" s="28"/>
      <c r="AX11" s="28"/>
      <c r="AY11" s="28"/>
      <c r="AZ11" s="28"/>
      <c r="BA11" s="28"/>
      <c r="BB11" s="28"/>
    </row>
    <row r="12" spans="1:105" ht="22.5" customHeight="1" x14ac:dyDescent="0.25">
      <c r="A12" s="35" t="s">
        <v>110</v>
      </c>
      <c r="B12" s="35"/>
      <c r="C12" s="35"/>
      <c r="D12" s="35"/>
      <c r="E12" s="35"/>
      <c r="F12" s="35"/>
      <c r="G12" s="36"/>
      <c r="H12" s="37"/>
      <c r="I12" s="37"/>
      <c r="J12" s="37"/>
      <c r="K12" s="37"/>
      <c r="L12" s="37"/>
      <c r="M12" s="37"/>
      <c r="N12" s="37"/>
      <c r="O12" s="37"/>
      <c r="P12" s="37"/>
      <c r="Q12" s="37"/>
      <c r="R12" s="37"/>
      <c r="S12" s="37"/>
      <c r="T12" s="37"/>
      <c r="U12" s="37"/>
      <c r="V12" s="37"/>
      <c r="W12" s="37"/>
      <c r="X12" s="37"/>
      <c r="Y12" s="37"/>
      <c r="Z12" s="37"/>
      <c r="AA12" s="37"/>
      <c r="AB12" s="37"/>
      <c r="AC12" s="38"/>
      <c r="AD12" s="52" t="s">
        <v>115</v>
      </c>
      <c r="AE12" s="53"/>
      <c r="AF12" s="53"/>
      <c r="AG12" s="54"/>
      <c r="AH12" s="36"/>
      <c r="AI12" s="37"/>
      <c r="AJ12" s="37"/>
      <c r="AK12" s="37"/>
      <c r="AL12" s="37"/>
      <c r="AM12" s="37"/>
      <c r="AN12" s="37"/>
      <c r="AO12" s="37"/>
      <c r="AP12" s="37"/>
      <c r="AQ12" s="37"/>
      <c r="AR12" s="37"/>
      <c r="AS12" s="37"/>
      <c r="AT12" s="37"/>
      <c r="AU12" s="37"/>
      <c r="AV12" s="37"/>
      <c r="AW12" s="37"/>
      <c r="AX12" s="37"/>
      <c r="AY12" s="37"/>
      <c r="AZ12" s="37"/>
      <c r="BA12" s="37"/>
      <c r="BB12" s="38"/>
    </row>
    <row r="13" spans="1:105" ht="6" customHeight="1"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row>
    <row r="14" spans="1:105" ht="24" customHeight="1" x14ac:dyDescent="0.25">
      <c r="A14" s="15" t="s">
        <v>8</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row>
    <row r="15" spans="1:105" ht="4.5" customHeight="1"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row>
    <row r="16" spans="1:105" ht="25.5" customHeight="1" x14ac:dyDescent="0.25">
      <c r="A16" s="34" t="s">
        <v>112</v>
      </c>
      <c r="B16" s="34"/>
      <c r="C16" s="23" t="s">
        <v>111</v>
      </c>
      <c r="D16" s="24"/>
      <c r="E16" s="24"/>
      <c r="F16" s="24"/>
      <c r="G16" s="25"/>
      <c r="H16" s="24" t="s">
        <v>70</v>
      </c>
      <c r="I16" s="24"/>
      <c r="J16" s="24"/>
      <c r="K16" s="24"/>
      <c r="L16" s="24"/>
      <c r="M16" s="24"/>
      <c r="N16" s="23" t="s">
        <v>71</v>
      </c>
      <c r="O16" s="24"/>
      <c r="P16" s="24"/>
      <c r="Q16" s="24"/>
      <c r="R16" s="24"/>
      <c r="S16" s="25"/>
      <c r="T16" s="43" t="s">
        <v>113</v>
      </c>
      <c r="U16" s="34"/>
      <c r="V16" s="34"/>
      <c r="W16" s="43" t="s">
        <v>122</v>
      </c>
      <c r="X16" s="34"/>
      <c r="Y16" s="34"/>
      <c r="Z16" s="34" t="s">
        <v>9</v>
      </c>
      <c r="AA16" s="34"/>
      <c r="AB16" s="23" t="s">
        <v>77</v>
      </c>
      <c r="AC16" s="24"/>
      <c r="AD16" s="24"/>
      <c r="AE16" s="24"/>
      <c r="AF16" s="24"/>
      <c r="AG16" s="24"/>
      <c r="AH16" s="34" t="s">
        <v>93</v>
      </c>
      <c r="AI16" s="34"/>
      <c r="AJ16" s="34"/>
      <c r="AK16" s="34"/>
      <c r="AL16" s="34"/>
      <c r="AM16" s="34"/>
      <c r="AN16" s="34" t="s">
        <v>116</v>
      </c>
      <c r="AO16" s="34"/>
      <c r="AP16" s="34"/>
      <c r="AQ16" s="34"/>
      <c r="AR16" s="34"/>
      <c r="AS16" s="34"/>
      <c r="AT16" s="34"/>
      <c r="AU16" s="34" t="s">
        <v>117</v>
      </c>
      <c r="AV16" s="34"/>
      <c r="AW16" s="34"/>
      <c r="AX16" s="34"/>
      <c r="AY16" s="34"/>
      <c r="AZ16" s="34"/>
      <c r="BA16" s="34"/>
      <c r="BB16" s="23" t="s">
        <v>123</v>
      </c>
      <c r="BC16" s="24"/>
      <c r="BD16" s="24"/>
      <c r="BE16" s="24"/>
      <c r="BF16" s="24"/>
      <c r="BG16" s="25"/>
      <c r="CK16" s="1"/>
      <c r="CL16" s="1"/>
      <c r="CM16" s="1"/>
      <c r="CN16" s="1"/>
      <c r="CO16" s="1"/>
      <c r="CQ16" s="9"/>
      <c r="CR16" s="9"/>
      <c r="CS16" s="9"/>
      <c r="CT16" s="9"/>
      <c r="CU16" s="9"/>
    </row>
    <row r="17" spans="1:99" ht="28.35" customHeight="1" x14ac:dyDescent="0.25">
      <c r="A17" s="34" t="s">
        <v>108</v>
      </c>
      <c r="B17" s="34"/>
      <c r="C17" s="26"/>
      <c r="D17" s="26"/>
      <c r="E17" s="26"/>
      <c r="F17" s="26"/>
      <c r="G17" s="26"/>
      <c r="H17" s="27"/>
      <c r="I17" s="27"/>
      <c r="J17" s="27"/>
      <c r="K17" s="27"/>
      <c r="L17" s="27"/>
      <c r="M17" s="27"/>
      <c r="N17" s="39"/>
      <c r="O17" s="39"/>
      <c r="P17" s="39"/>
      <c r="Q17" s="39"/>
      <c r="R17" s="39"/>
      <c r="S17" s="39"/>
      <c r="T17" s="26"/>
      <c r="U17" s="26"/>
      <c r="V17" s="26"/>
      <c r="W17" s="26"/>
      <c r="X17" s="26"/>
      <c r="Y17" s="26"/>
      <c r="Z17" s="26"/>
      <c r="AA17" s="26"/>
      <c r="AB17" s="26"/>
      <c r="AC17" s="26"/>
      <c r="AD17" s="26"/>
      <c r="AE17" s="26"/>
      <c r="AF17" s="26"/>
      <c r="AG17" s="26"/>
      <c r="AH17" s="26"/>
      <c r="AI17" s="26"/>
      <c r="AJ17" s="26"/>
      <c r="AK17" s="26"/>
      <c r="AL17" s="26"/>
      <c r="AM17" s="26"/>
      <c r="AN17" s="27"/>
      <c r="AO17" s="27"/>
      <c r="AP17" s="27"/>
      <c r="AQ17" s="27"/>
      <c r="AR17" s="27"/>
      <c r="AS17" s="27"/>
      <c r="AT17" s="27"/>
      <c r="AU17" s="27"/>
      <c r="AV17" s="27"/>
      <c r="AW17" s="27"/>
      <c r="AX17" s="27"/>
      <c r="AY17" s="27"/>
      <c r="AZ17" s="27"/>
      <c r="BA17" s="27"/>
      <c r="BB17" s="17"/>
      <c r="BC17" s="18"/>
      <c r="BD17" s="18"/>
      <c r="BE17" s="18"/>
      <c r="BF17" s="18"/>
      <c r="BG17" s="19"/>
      <c r="BN17" s="12"/>
      <c r="BO17" s="12"/>
      <c r="BP17" s="12"/>
      <c r="BQ17" s="12"/>
      <c r="BR17" s="12" t="s">
        <v>10</v>
      </c>
      <c r="BS17" s="12"/>
      <c r="BT17" s="12"/>
      <c r="BU17" s="12"/>
      <c r="BV17" s="12"/>
      <c r="BW17" s="12"/>
      <c r="BX17" s="12"/>
      <c r="BY17" s="14" t="s">
        <v>11</v>
      </c>
      <c r="BZ17" s="12"/>
      <c r="CA17" s="12"/>
      <c r="CB17" s="12"/>
      <c r="CC17" s="12"/>
      <c r="CD17" s="12"/>
      <c r="CE17" s="12"/>
      <c r="CF17" s="12"/>
      <c r="CG17" s="12" t="s">
        <v>68</v>
      </c>
      <c r="CH17" s="12"/>
      <c r="CI17" s="12"/>
      <c r="CJ17" s="15" t="s">
        <v>69</v>
      </c>
      <c r="CK17" s="12"/>
      <c r="CL17" s="12"/>
      <c r="CM17" s="12"/>
      <c r="CN17" s="12"/>
      <c r="CO17" s="1"/>
      <c r="CQ17" s="9"/>
      <c r="CR17" s="9"/>
      <c r="CS17" s="9"/>
      <c r="CT17" s="9"/>
      <c r="CU17" s="9"/>
    </row>
    <row r="18" spans="1:99" ht="28.35" customHeight="1" x14ac:dyDescent="0.25">
      <c r="A18" s="34" t="s">
        <v>78</v>
      </c>
      <c r="B18" s="34"/>
      <c r="C18" s="26"/>
      <c r="D18" s="26"/>
      <c r="E18" s="26"/>
      <c r="F18" s="26"/>
      <c r="G18" s="26"/>
      <c r="H18" s="27"/>
      <c r="I18" s="27"/>
      <c r="J18" s="27"/>
      <c r="K18" s="27"/>
      <c r="L18" s="27"/>
      <c r="M18" s="27"/>
      <c r="N18" s="39"/>
      <c r="O18" s="39"/>
      <c r="P18" s="39"/>
      <c r="Q18" s="39"/>
      <c r="R18" s="39"/>
      <c r="S18" s="39"/>
      <c r="T18" s="26"/>
      <c r="U18" s="26"/>
      <c r="V18" s="26"/>
      <c r="W18" s="26"/>
      <c r="X18" s="26"/>
      <c r="Y18" s="26"/>
      <c r="Z18" s="26"/>
      <c r="AA18" s="26"/>
      <c r="AB18" s="26"/>
      <c r="AC18" s="26"/>
      <c r="AD18" s="26"/>
      <c r="AE18" s="26"/>
      <c r="AF18" s="26"/>
      <c r="AG18" s="26"/>
      <c r="AH18" s="26"/>
      <c r="AI18" s="26"/>
      <c r="AJ18" s="26"/>
      <c r="AK18" s="26"/>
      <c r="AL18" s="26"/>
      <c r="AM18" s="26"/>
      <c r="AN18" s="27"/>
      <c r="AO18" s="27"/>
      <c r="AP18" s="27"/>
      <c r="AQ18" s="27"/>
      <c r="AR18" s="27"/>
      <c r="AS18" s="27"/>
      <c r="AT18" s="27"/>
      <c r="AU18" s="27"/>
      <c r="AV18" s="27"/>
      <c r="AW18" s="27"/>
      <c r="AX18" s="27"/>
      <c r="AY18" s="27"/>
      <c r="AZ18" s="27"/>
      <c r="BA18" s="27"/>
      <c r="BB18" s="17"/>
      <c r="BC18" s="18"/>
      <c r="BD18" s="18"/>
      <c r="BE18" s="18"/>
      <c r="BF18" s="18"/>
      <c r="BG18" s="19"/>
      <c r="BJ18" s="12"/>
      <c r="BK18" s="12"/>
      <c r="BL18" s="12"/>
      <c r="BM18" s="12" t="s">
        <v>2</v>
      </c>
      <c r="BN18" s="12"/>
      <c r="BO18" s="12"/>
      <c r="BP18" s="12"/>
      <c r="BQ18" s="12"/>
      <c r="BR18" s="12"/>
      <c r="BS18" s="12"/>
      <c r="BT18" s="14" t="s">
        <v>67</v>
      </c>
      <c r="BU18" s="12"/>
      <c r="BV18" s="12"/>
      <c r="BW18" s="12"/>
      <c r="BX18" s="12"/>
      <c r="BY18" s="12"/>
      <c r="BZ18" s="12"/>
      <c r="CA18" s="12"/>
      <c r="CB18" s="12"/>
      <c r="CC18" s="12"/>
      <c r="CD18" s="12"/>
      <c r="CE18" s="20" t="s">
        <v>120</v>
      </c>
      <c r="CF18" s="20"/>
      <c r="CG18" s="20"/>
      <c r="CH18" s="20"/>
      <c r="CI18" s="20"/>
      <c r="CJ18" s="20"/>
      <c r="CK18" s="20"/>
      <c r="CL18" s="20"/>
      <c r="CM18" s="20"/>
      <c r="CN18" s="20"/>
      <c r="CO18" s="1"/>
      <c r="CQ18" s="9"/>
      <c r="CR18" s="9"/>
      <c r="CS18" s="9"/>
      <c r="CT18" s="9"/>
      <c r="CU18" s="9"/>
    </row>
    <row r="19" spans="1:99" ht="28.35" customHeight="1" x14ac:dyDescent="0.25">
      <c r="A19" s="34" t="s">
        <v>79</v>
      </c>
      <c r="B19" s="34"/>
      <c r="C19" s="26"/>
      <c r="D19" s="26"/>
      <c r="E19" s="26"/>
      <c r="F19" s="26"/>
      <c r="G19" s="26"/>
      <c r="H19" s="27"/>
      <c r="I19" s="27"/>
      <c r="J19" s="27"/>
      <c r="K19" s="27"/>
      <c r="L19" s="27"/>
      <c r="M19" s="27"/>
      <c r="N19" s="39"/>
      <c r="O19" s="39"/>
      <c r="P19" s="39"/>
      <c r="Q19" s="39"/>
      <c r="R19" s="39"/>
      <c r="S19" s="39"/>
      <c r="T19" s="26"/>
      <c r="U19" s="26"/>
      <c r="V19" s="26"/>
      <c r="W19" s="26"/>
      <c r="X19" s="26"/>
      <c r="Y19" s="26"/>
      <c r="Z19" s="26"/>
      <c r="AA19" s="26"/>
      <c r="AB19" s="26"/>
      <c r="AC19" s="26"/>
      <c r="AD19" s="26"/>
      <c r="AE19" s="26"/>
      <c r="AF19" s="26"/>
      <c r="AG19" s="26"/>
      <c r="AH19" s="26"/>
      <c r="AI19" s="26"/>
      <c r="AJ19" s="26"/>
      <c r="AK19" s="26"/>
      <c r="AL19" s="26"/>
      <c r="AM19" s="26"/>
      <c r="AN19" s="27"/>
      <c r="AO19" s="27"/>
      <c r="AP19" s="27"/>
      <c r="AQ19" s="27"/>
      <c r="AR19" s="27"/>
      <c r="AS19" s="27"/>
      <c r="AT19" s="27"/>
      <c r="AU19" s="27"/>
      <c r="AV19" s="27"/>
      <c r="AW19" s="27"/>
      <c r="AX19" s="27"/>
      <c r="AY19" s="27"/>
      <c r="AZ19" s="27"/>
      <c r="BA19" s="27"/>
      <c r="BB19" s="17"/>
      <c r="BC19" s="18"/>
      <c r="BD19" s="18"/>
      <c r="BE19" s="18"/>
      <c r="BF19" s="18"/>
      <c r="BG19" s="19"/>
      <c r="BJ19" s="12"/>
      <c r="BK19" s="12"/>
      <c r="BL19" s="12"/>
      <c r="BM19" s="12" t="s">
        <v>0</v>
      </c>
      <c r="BN19" s="12"/>
      <c r="BO19" s="12"/>
      <c r="BP19" s="12"/>
      <c r="BQ19" s="12"/>
      <c r="BR19" s="12"/>
      <c r="BS19" s="12"/>
      <c r="BT19" s="14" t="s">
        <v>13</v>
      </c>
      <c r="BU19" s="12"/>
      <c r="BV19" s="12"/>
      <c r="BW19" s="12"/>
      <c r="BX19" s="12"/>
      <c r="BY19" s="12"/>
      <c r="BZ19" s="12"/>
      <c r="CA19" s="12"/>
      <c r="CB19" s="12"/>
      <c r="CC19" s="12"/>
      <c r="CD19" s="12"/>
      <c r="CE19" s="20" t="s">
        <v>119</v>
      </c>
      <c r="CF19" s="20"/>
      <c r="CG19" s="20"/>
      <c r="CH19" s="20"/>
      <c r="CI19" s="20"/>
      <c r="CJ19" s="20"/>
      <c r="CK19" s="20"/>
      <c r="CL19" s="20"/>
      <c r="CM19" s="20"/>
      <c r="CN19" s="20"/>
      <c r="CO19" s="1"/>
      <c r="CQ19" s="9"/>
      <c r="CR19" s="9"/>
      <c r="CS19" s="9"/>
      <c r="CT19" s="9"/>
      <c r="CU19" s="9"/>
    </row>
    <row r="20" spans="1:99" ht="28.35" customHeight="1" x14ac:dyDescent="0.25">
      <c r="A20" s="34" t="s">
        <v>80</v>
      </c>
      <c r="B20" s="34"/>
      <c r="C20" s="26"/>
      <c r="D20" s="26"/>
      <c r="E20" s="26"/>
      <c r="F20" s="26"/>
      <c r="G20" s="26"/>
      <c r="H20" s="27"/>
      <c r="I20" s="27"/>
      <c r="J20" s="27"/>
      <c r="K20" s="27"/>
      <c r="L20" s="27"/>
      <c r="M20" s="27"/>
      <c r="N20" s="27"/>
      <c r="O20" s="39"/>
      <c r="P20" s="39"/>
      <c r="Q20" s="39"/>
      <c r="R20" s="39"/>
      <c r="S20" s="39"/>
      <c r="T20" s="26"/>
      <c r="U20" s="26"/>
      <c r="V20" s="26"/>
      <c r="W20" s="26"/>
      <c r="X20" s="26"/>
      <c r="Y20" s="26"/>
      <c r="Z20" s="26"/>
      <c r="AA20" s="26"/>
      <c r="AB20" s="26"/>
      <c r="AC20" s="26"/>
      <c r="AD20" s="26"/>
      <c r="AE20" s="26"/>
      <c r="AF20" s="26"/>
      <c r="AG20" s="26"/>
      <c r="AH20" s="26"/>
      <c r="AI20" s="26"/>
      <c r="AJ20" s="26"/>
      <c r="AK20" s="26"/>
      <c r="AL20" s="26"/>
      <c r="AM20" s="26"/>
      <c r="AN20" s="27"/>
      <c r="AO20" s="27"/>
      <c r="AP20" s="27"/>
      <c r="AQ20" s="27"/>
      <c r="AR20" s="27"/>
      <c r="AS20" s="27"/>
      <c r="AT20" s="27"/>
      <c r="AU20" s="27"/>
      <c r="AV20" s="27"/>
      <c r="AW20" s="27"/>
      <c r="AX20" s="27"/>
      <c r="AY20" s="27"/>
      <c r="AZ20" s="27"/>
      <c r="BA20" s="27"/>
      <c r="BB20" s="17"/>
      <c r="BC20" s="18"/>
      <c r="BD20" s="18"/>
      <c r="BE20" s="18"/>
      <c r="BF20" s="18"/>
      <c r="BG20" s="19"/>
      <c r="BJ20" s="12"/>
      <c r="BK20" s="12"/>
      <c r="BL20" s="12"/>
      <c r="BM20" s="12" t="s">
        <v>1</v>
      </c>
      <c r="BN20" s="12"/>
      <c r="BO20" s="12"/>
      <c r="BP20" s="12"/>
      <c r="BQ20" s="12"/>
      <c r="BR20" s="12"/>
      <c r="BS20" s="12"/>
      <c r="BT20" s="14" t="s">
        <v>14</v>
      </c>
      <c r="BU20" s="12"/>
      <c r="BV20" s="12"/>
      <c r="BW20" s="12"/>
      <c r="BX20" s="12"/>
      <c r="BY20" s="12"/>
      <c r="BZ20" s="12"/>
      <c r="CA20" s="12"/>
      <c r="CB20" s="12"/>
      <c r="CC20" s="12"/>
      <c r="CD20" s="12"/>
      <c r="CE20" s="20" t="s">
        <v>118</v>
      </c>
      <c r="CF20" s="20"/>
      <c r="CG20" s="20"/>
      <c r="CH20" s="20"/>
      <c r="CI20" s="20"/>
      <c r="CJ20" s="20"/>
      <c r="CK20" s="20"/>
      <c r="CL20" s="20"/>
      <c r="CM20" s="20"/>
      <c r="CN20" s="20"/>
      <c r="CO20" s="1"/>
      <c r="CQ20" s="9"/>
      <c r="CR20" s="9"/>
      <c r="CS20" s="9"/>
      <c r="CT20" s="9"/>
      <c r="CU20" s="9"/>
    </row>
    <row r="21" spans="1:99" ht="28.35" customHeight="1" x14ac:dyDescent="0.25">
      <c r="A21" s="34" t="s">
        <v>81</v>
      </c>
      <c r="B21" s="34"/>
      <c r="C21" s="26"/>
      <c r="D21" s="26"/>
      <c r="E21" s="26"/>
      <c r="F21" s="26"/>
      <c r="G21" s="26"/>
      <c r="H21" s="27"/>
      <c r="I21" s="27"/>
      <c r="J21" s="27"/>
      <c r="K21" s="27"/>
      <c r="L21" s="27"/>
      <c r="M21" s="27"/>
      <c r="N21" s="39"/>
      <c r="O21" s="39"/>
      <c r="P21" s="39"/>
      <c r="Q21" s="39"/>
      <c r="R21" s="39"/>
      <c r="S21" s="39"/>
      <c r="T21" s="26"/>
      <c r="U21" s="26"/>
      <c r="V21" s="26"/>
      <c r="W21" s="26"/>
      <c r="X21" s="26"/>
      <c r="Y21" s="26"/>
      <c r="Z21" s="26"/>
      <c r="AA21" s="26"/>
      <c r="AB21" s="26"/>
      <c r="AC21" s="26"/>
      <c r="AD21" s="26"/>
      <c r="AE21" s="26"/>
      <c r="AF21" s="26"/>
      <c r="AG21" s="26"/>
      <c r="AH21" s="26"/>
      <c r="AI21" s="26"/>
      <c r="AJ21" s="26"/>
      <c r="AK21" s="26"/>
      <c r="AL21" s="26"/>
      <c r="AM21" s="26"/>
      <c r="AN21" s="27"/>
      <c r="AO21" s="27"/>
      <c r="AP21" s="27"/>
      <c r="AQ21" s="27"/>
      <c r="AR21" s="27"/>
      <c r="AS21" s="27"/>
      <c r="AT21" s="27"/>
      <c r="AU21" s="27"/>
      <c r="AV21" s="27"/>
      <c r="AW21" s="27"/>
      <c r="AX21" s="27"/>
      <c r="AY21" s="27"/>
      <c r="AZ21" s="27"/>
      <c r="BA21" s="27"/>
      <c r="BB21" s="17"/>
      <c r="BC21" s="18"/>
      <c r="BD21" s="18"/>
      <c r="BE21" s="18"/>
      <c r="BF21" s="18"/>
      <c r="BG21" s="19"/>
      <c r="BJ21" s="10"/>
      <c r="BK21" s="10"/>
      <c r="BL21" s="10"/>
      <c r="BM21" s="12" t="s">
        <v>66</v>
      </c>
      <c r="BN21" s="12"/>
      <c r="BO21" s="10"/>
      <c r="BP21" s="10"/>
      <c r="BQ21" s="10"/>
      <c r="BR21" s="10"/>
      <c r="BS21" s="10"/>
      <c r="BT21" s="14" t="s">
        <v>15</v>
      </c>
      <c r="BU21" s="12"/>
      <c r="BV21" s="10"/>
      <c r="BW21" s="10"/>
      <c r="BX21" s="10"/>
      <c r="BY21" s="10"/>
      <c r="BZ21" s="10"/>
      <c r="CA21" s="10"/>
      <c r="CB21" s="10"/>
      <c r="CC21" s="10"/>
      <c r="CD21" s="10"/>
      <c r="CE21" s="20" t="s">
        <v>124</v>
      </c>
      <c r="CF21" s="20"/>
      <c r="CG21" s="20"/>
      <c r="CH21" s="20"/>
      <c r="CI21" s="20"/>
      <c r="CJ21" s="20"/>
      <c r="CK21" s="20"/>
      <c r="CL21" s="20"/>
      <c r="CM21" s="20"/>
      <c r="CN21" s="20"/>
      <c r="CO21" s="1"/>
      <c r="CQ21" s="9"/>
      <c r="CR21" s="9"/>
      <c r="CS21" s="9"/>
      <c r="CT21" s="9"/>
      <c r="CU21" s="9"/>
    </row>
    <row r="22" spans="1:99" ht="28.35" customHeight="1" x14ac:dyDescent="0.25">
      <c r="A22" s="34" t="s">
        <v>82</v>
      </c>
      <c r="B22" s="34"/>
      <c r="C22" s="26"/>
      <c r="D22" s="26"/>
      <c r="E22" s="26"/>
      <c r="F22" s="26"/>
      <c r="G22" s="26"/>
      <c r="H22" s="27"/>
      <c r="I22" s="27"/>
      <c r="J22" s="27"/>
      <c r="K22" s="27"/>
      <c r="L22" s="27"/>
      <c r="M22" s="27"/>
      <c r="N22" s="39"/>
      <c r="O22" s="39"/>
      <c r="P22" s="39"/>
      <c r="Q22" s="39"/>
      <c r="R22" s="39"/>
      <c r="S22" s="39"/>
      <c r="T22" s="26"/>
      <c r="U22" s="26"/>
      <c r="V22" s="26"/>
      <c r="W22" s="26"/>
      <c r="X22" s="26"/>
      <c r="Y22" s="26"/>
      <c r="Z22" s="26"/>
      <c r="AA22" s="26"/>
      <c r="AB22" s="26"/>
      <c r="AC22" s="26"/>
      <c r="AD22" s="26"/>
      <c r="AE22" s="26"/>
      <c r="AF22" s="26"/>
      <c r="AG22" s="26"/>
      <c r="AH22" s="26"/>
      <c r="AI22" s="26"/>
      <c r="AJ22" s="26"/>
      <c r="AK22" s="26"/>
      <c r="AL22" s="26"/>
      <c r="AM22" s="26"/>
      <c r="AN22" s="27"/>
      <c r="AO22" s="27"/>
      <c r="AP22" s="27"/>
      <c r="AQ22" s="27"/>
      <c r="AR22" s="27"/>
      <c r="AS22" s="27"/>
      <c r="AT22" s="27"/>
      <c r="AU22" s="27"/>
      <c r="AV22" s="27"/>
      <c r="AW22" s="27"/>
      <c r="AX22" s="27"/>
      <c r="AY22" s="27"/>
      <c r="AZ22" s="27"/>
      <c r="BA22" s="27"/>
      <c r="BB22" s="17"/>
      <c r="BC22" s="18"/>
      <c r="BD22" s="18"/>
      <c r="BE22" s="18"/>
      <c r="BF22" s="18"/>
      <c r="BG22" s="19"/>
      <c r="CK22" s="1"/>
      <c r="CL22" s="1"/>
      <c r="CM22" s="1"/>
      <c r="CN22" s="1"/>
      <c r="CO22" s="1"/>
      <c r="CQ22" s="9"/>
      <c r="CR22" s="9"/>
      <c r="CS22" s="9"/>
      <c r="CT22" s="9"/>
      <c r="CU22" s="9"/>
    </row>
    <row r="23" spans="1:99" ht="28.35" customHeight="1" x14ac:dyDescent="0.25">
      <c r="A23" s="34" t="s">
        <v>83</v>
      </c>
      <c r="B23" s="34"/>
      <c r="C23" s="26"/>
      <c r="D23" s="26"/>
      <c r="E23" s="26"/>
      <c r="F23" s="26"/>
      <c r="G23" s="26"/>
      <c r="H23" s="27"/>
      <c r="I23" s="27"/>
      <c r="J23" s="27"/>
      <c r="K23" s="27"/>
      <c r="L23" s="27"/>
      <c r="M23" s="27"/>
      <c r="N23" s="39"/>
      <c r="O23" s="39"/>
      <c r="P23" s="39"/>
      <c r="Q23" s="39"/>
      <c r="R23" s="39"/>
      <c r="S23" s="39"/>
      <c r="T23" s="26"/>
      <c r="U23" s="26"/>
      <c r="V23" s="26"/>
      <c r="W23" s="26"/>
      <c r="X23" s="26"/>
      <c r="Y23" s="26"/>
      <c r="Z23" s="26"/>
      <c r="AA23" s="26"/>
      <c r="AB23" s="26"/>
      <c r="AC23" s="26"/>
      <c r="AD23" s="26"/>
      <c r="AE23" s="26"/>
      <c r="AF23" s="26"/>
      <c r="AG23" s="26"/>
      <c r="AH23" s="26"/>
      <c r="AI23" s="26"/>
      <c r="AJ23" s="26"/>
      <c r="AK23" s="26"/>
      <c r="AL23" s="26"/>
      <c r="AM23" s="26"/>
      <c r="AN23" s="27"/>
      <c r="AO23" s="27"/>
      <c r="AP23" s="27"/>
      <c r="AQ23" s="27"/>
      <c r="AR23" s="27"/>
      <c r="AS23" s="27"/>
      <c r="AT23" s="27"/>
      <c r="AU23" s="27"/>
      <c r="AV23" s="27"/>
      <c r="AW23" s="27"/>
      <c r="AX23" s="27"/>
      <c r="AY23" s="27"/>
      <c r="AZ23" s="27"/>
      <c r="BA23" s="27"/>
      <c r="BB23" s="17"/>
      <c r="BC23" s="18"/>
      <c r="BD23" s="18"/>
      <c r="BE23" s="18"/>
      <c r="BF23" s="18"/>
      <c r="BG23" s="19"/>
      <c r="CK23" s="1"/>
      <c r="CL23" s="1"/>
      <c r="CM23" s="1"/>
      <c r="CN23" s="1"/>
      <c r="CO23" s="1"/>
      <c r="CQ23" s="9"/>
      <c r="CR23" s="9"/>
      <c r="CS23" s="9"/>
      <c r="CT23" s="9"/>
      <c r="CU23" s="9"/>
    </row>
    <row r="24" spans="1:99" ht="28.35" customHeight="1" x14ac:dyDescent="0.25">
      <c r="A24" s="34" t="s">
        <v>84</v>
      </c>
      <c r="B24" s="34"/>
      <c r="C24" s="26"/>
      <c r="D24" s="26"/>
      <c r="E24" s="26"/>
      <c r="F24" s="26"/>
      <c r="G24" s="26"/>
      <c r="H24" s="27"/>
      <c r="I24" s="27"/>
      <c r="J24" s="27"/>
      <c r="K24" s="27"/>
      <c r="L24" s="27"/>
      <c r="M24" s="27"/>
      <c r="N24" s="39"/>
      <c r="O24" s="39"/>
      <c r="P24" s="39"/>
      <c r="Q24" s="39"/>
      <c r="R24" s="39"/>
      <c r="S24" s="39"/>
      <c r="T24" s="26"/>
      <c r="U24" s="26"/>
      <c r="V24" s="26"/>
      <c r="W24" s="26"/>
      <c r="X24" s="26"/>
      <c r="Y24" s="26"/>
      <c r="Z24" s="26"/>
      <c r="AA24" s="26"/>
      <c r="AB24" s="26"/>
      <c r="AC24" s="26"/>
      <c r="AD24" s="26"/>
      <c r="AE24" s="26"/>
      <c r="AF24" s="26"/>
      <c r="AG24" s="26"/>
      <c r="AH24" s="26"/>
      <c r="AI24" s="26"/>
      <c r="AJ24" s="26"/>
      <c r="AK24" s="26"/>
      <c r="AL24" s="26"/>
      <c r="AM24" s="26"/>
      <c r="AN24" s="27"/>
      <c r="AO24" s="27"/>
      <c r="AP24" s="27"/>
      <c r="AQ24" s="27"/>
      <c r="AR24" s="27"/>
      <c r="AS24" s="27"/>
      <c r="AT24" s="27"/>
      <c r="AU24" s="27"/>
      <c r="AV24" s="27"/>
      <c r="AW24" s="27"/>
      <c r="AX24" s="27"/>
      <c r="AY24" s="27"/>
      <c r="AZ24" s="27"/>
      <c r="BA24" s="27"/>
      <c r="BB24" s="17"/>
      <c r="BC24" s="18"/>
      <c r="BD24" s="18"/>
      <c r="BE24" s="18"/>
      <c r="BF24" s="18"/>
      <c r="BG24" s="19"/>
      <c r="CK24" s="1"/>
      <c r="CL24" s="1"/>
      <c r="CM24" s="1"/>
      <c r="CN24" s="1"/>
      <c r="CO24" s="1"/>
      <c r="CQ24" s="9"/>
      <c r="CR24" s="9"/>
      <c r="CS24" s="9"/>
      <c r="CT24" s="9"/>
      <c r="CU24" s="9"/>
    </row>
    <row r="25" spans="1:99" ht="28.35" customHeight="1" x14ac:dyDescent="0.25">
      <c r="A25" s="34" t="s">
        <v>85</v>
      </c>
      <c r="B25" s="34"/>
      <c r="C25" s="26"/>
      <c r="D25" s="26"/>
      <c r="E25" s="26"/>
      <c r="F25" s="26"/>
      <c r="G25" s="26"/>
      <c r="H25" s="27"/>
      <c r="I25" s="27"/>
      <c r="J25" s="27"/>
      <c r="K25" s="27"/>
      <c r="L25" s="27"/>
      <c r="M25" s="27"/>
      <c r="N25" s="39"/>
      <c r="O25" s="39"/>
      <c r="P25" s="39"/>
      <c r="Q25" s="39"/>
      <c r="R25" s="39"/>
      <c r="S25" s="39"/>
      <c r="T25" s="26"/>
      <c r="U25" s="26"/>
      <c r="V25" s="26"/>
      <c r="W25" s="26"/>
      <c r="X25" s="26"/>
      <c r="Y25" s="26"/>
      <c r="Z25" s="26"/>
      <c r="AA25" s="26"/>
      <c r="AB25" s="26"/>
      <c r="AC25" s="26"/>
      <c r="AD25" s="26"/>
      <c r="AE25" s="26"/>
      <c r="AF25" s="26"/>
      <c r="AG25" s="26"/>
      <c r="AH25" s="26"/>
      <c r="AI25" s="26"/>
      <c r="AJ25" s="26"/>
      <c r="AK25" s="26"/>
      <c r="AL25" s="26"/>
      <c r="AM25" s="26"/>
      <c r="AN25" s="27"/>
      <c r="AO25" s="27"/>
      <c r="AP25" s="27"/>
      <c r="AQ25" s="27"/>
      <c r="AR25" s="27"/>
      <c r="AS25" s="27"/>
      <c r="AT25" s="27"/>
      <c r="AU25" s="27"/>
      <c r="AV25" s="27"/>
      <c r="AW25" s="27"/>
      <c r="AX25" s="27"/>
      <c r="AY25" s="27"/>
      <c r="AZ25" s="27"/>
      <c r="BA25" s="27"/>
      <c r="BB25" s="17"/>
      <c r="BC25" s="18"/>
      <c r="BD25" s="18"/>
      <c r="BE25" s="18"/>
      <c r="BF25" s="18"/>
      <c r="BG25" s="19"/>
      <c r="CK25" s="1"/>
      <c r="CL25" s="1"/>
      <c r="CM25" s="1"/>
      <c r="CN25" s="1"/>
      <c r="CO25" s="1"/>
      <c r="CQ25" s="9"/>
      <c r="CR25" s="9"/>
      <c r="CS25" s="9"/>
      <c r="CT25" s="9"/>
      <c r="CU25" s="9"/>
    </row>
    <row r="26" spans="1:99" ht="28.35" customHeight="1" x14ac:dyDescent="0.25">
      <c r="A26" s="34" t="s">
        <v>86</v>
      </c>
      <c r="B26" s="34"/>
      <c r="C26" s="26"/>
      <c r="D26" s="26"/>
      <c r="E26" s="26"/>
      <c r="F26" s="26"/>
      <c r="G26" s="26"/>
      <c r="H26" s="27"/>
      <c r="I26" s="27"/>
      <c r="J26" s="27"/>
      <c r="K26" s="27"/>
      <c r="L26" s="27"/>
      <c r="M26" s="27"/>
      <c r="N26" s="39"/>
      <c r="O26" s="39"/>
      <c r="P26" s="39"/>
      <c r="Q26" s="39"/>
      <c r="R26" s="39"/>
      <c r="S26" s="39"/>
      <c r="T26" s="26"/>
      <c r="U26" s="26"/>
      <c r="V26" s="26"/>
      <c r="W26" s="26"/>
      <c r="X26" s="26"/>
      <c r="Y26" s="26"/>
      <c r="Z26" s="26"/>
      <c r="AA26" s="26"/>
      <c r="AB26" s="26"/>
      <c r="AC26" s="26"/>
      <c r="AD26" s="26"/>
      <c r="AE26" s="26"/>
      <c r="AF26" s="26"/>
      <c r="AG26" s="26"/>
      <c r="AH26" s="26"/>
      <c r="AI26" s="26"/>
      <c r="AJ26" s="26"/>
      <c r="AK26" s="26"/>
      <c r="AL26" s="26"/>
      <c r="AM26" s="26"/>
      <c r="AN26" s="27"/>
      <c r="AO26" s="27"/>
      <c r="AP26" s="27"/>
      <c r="AQ26" s="27"/>
      <c r="AR26" s="27"/>
      <c r="AS26" s="27"/>
      <c r="AT26" s="27"/>
      <c r="AU26" s="27"/>
      <c r="AV26" s="27"/>
      <c r="AW26" s="27"/>
      <c r="AX26" s="27"/>
      <c r="AY26" s="27"/>
      <c r="AZ26" s="27"/>
      <c r="BA26" s="27"/>
      <c r="BB26" s="17"/>
      <c r="BC26" s="18"/>
      <c r="BD26" s="18"/>
      <c r="BE26" s="18"/>
      <c r="BF26" s="18"/>
      <c r="BG26" s="19"/>
      <c r="CK26" s="1"/>
      <c r="CL26" s="1"/>
      <c r="CM26" s="1"/>
      <c r="CN26" s="1"/>
      <c r="CO26" s="1"/>
      <c r="CQ26" s="9"/>
      <c r="CR26" s="9"/>
      <c r="CS26" s="9"/>
      <c r="CT26" s="9"/>
      <c r="CU26" s="9"/>
    </row>
    <row r="27" spans="1:99" ht="28.35" customHeight="1" x14ac:dyDescent="0.25">
      <c r="A27" s="34" t="s">
        <v>87</v>
      </c>
      <c r="B27" s="34"/>
      <c r="C27" s="26"/>
      <c r="D27" s="26"/>
      <c r="E27" s="26"/>
      <c r="F27" s="26"/>
      <c r="G27" s="26"/>
      <c r="H27" s="27"/>
      <c r="I27" s="27"/>
      <c r="J27" s="27"/>
      <c r="K27" s="27"/>
      <c r="L27" s="27"/>
      <c r="M27" s="27"/>
      <c r="N27" s="39"/>
      <c r="O27" s="39"/>
      <c r="P27" s="39"/>
      <c r="Q27" s="39"/>
      <c r="R27" s="39"/>
      <c r="S27" s="39"/>
      <c r="T27" s="26"/>
      <c r="U27" s="26"/>
      <c r="V27" s="26"/>
      <c r="W27" s="26"/>
      <c r="X27" s="26"/>
      <c r="Y27" s="26"/>
      <c r="Z27" s="26"/>
      <c r="AA27" s="26"/>
      <c r="AB27" s="26"/>
      <c r="AC27" s="26"/>
      <c r="AD27" s="26"/>
      <c r="AE27" s="26"/>
      <c r="AF27" s="26"/>
      <c r="AG27" s="26"/>
      <c r="AH27" s="26"/>
      <c r="AI27" s="26"/>
      <c r="AJ27" s="26"/>
      <c r="AK27" s="26"/>
      <c r="AL27" s="26"/>
      <c r="AM27" s="26"/>
      <c r="AN27" s="27"/>
      <c r="AO27" s="27"/>
      <c r="AP27" s="27"/>
      <c r="AQ27" s="27"/>
      <c r="AR27" s="27"/>
      <c r="AS27" s="27"/>
      <c r="AT27" s="27"/>
      <c r="AU27" s="27"/>
      <c r="AV27" s="27"/>
      <c r="AW27" s="27"/>
      <c r="AX27" s="27"/>
      <c r="AY27" s="27"/>
      <c r="AZ27" s="27"/>
      <c r="BA27" s="27"/>
      <c r="BB27" s="17"/>
      <c r="BC27" s="18"/>
      <c r="BD27" s="18"/>
      <c r="BE27" s="18"/>
      <c r="BF27" s="18"/>
      <c r="BG27" s="19"/>
      <c r="CK27" s="1"/>
      <c r="CL27" s="1"/>
      <c r="CM27" s="1"/>
      <c r="CN27" s="1"/>
      <c r="CO27" s="1"/>
      <c r="CQ27" s="9"/>
      <c r="CR27" s="9"/>
      <c r="CS27" s="9"/>
      <c r="CT27" s="9"/>
      <c r="CU27" s="9"/>
    </row>
    <row r="28" spans="1:99" ht="28.35" customHeight="1" x14ac:dyDescent="0.25">
      <c r="A28" s="34" t="s">
        <v>88</v>
      </c>
      <c r="B28" s="34"/>
      <c r="C28" s="26"/>
      <c r="D28" s="26"/>
      <c r="E28" s="26"/>
      <c r="F28" s="26"/>
      <c r="G28" s="26"/>
      <c r="H28" s="27"/>
      <c r="I28" s="27"/>
      <c r="J28" s="27"/>
      <c r="K28" s="27"/>
      <c r="L28" s="27"/>
      <c r="M28" s="27"/>
      <c r="N28" s="39"/>
      <c r="O28" s="39"/>
      <c r="P28" s="39"/>
      <c r="Q28" s="39"/>
      <c r="R28" s="39"/>
      <c r="S28" s="39"/>
      <c r="T28" s="26"/>
      <c r="U28" s="26"/>
      <c r="V28" s="26"/>
      <c r="W28" s="26"/>
      <c r="X28" s="26"/>
      <c r="Y28" s="26"/>
      <c r="Z28" s="26"/>
      <c r="AA28" s="26"/>
      <c r="AB28" s="26"/>
      <c r="AC28" s="26"/>
      <c r="AD28" s="26"/>
      <c r="AE28" s="26"/>
      <c r="AF28" s="26"/>
      <c r="AG28" s="26"/>
      <c r="AH28" s="26"/>
      <c r="AI28" s="26"/>
      <c r="AJ28" s="26"/>
      <c r="AK28" s="26"/>
      <c r="AL28" s="26"/>
      <c r="AM28" s="26"/>
      <c r="AN28" s="27"/>
      <c r="AO28" s="27"/>
      <c r="AP28" s="27"/>
      <c r="AQ28" s="27"/>
      <c r="AR28" s="27"/>
      <c r="AS28" s="27"/>
      <c r="AT28" s="27"/>
      <c r="AU28" s="27"/>
      <c r="AV28" s="27"/>
      <c r="AW28" s="27"/>
      <c r="AX28" s="27"/>
      <c r="AY28" s="27"/>
      <c r="AZ28" s="27"/>
      <c r="BA28" s="27"/>
      <c r="BB28" s="17"/>
      <c r="BC28" s="18"/>
      <c r="BD28" s="18"/>
      <c r="BE28" s="18"/>
      <c r="BF28" s="18"/>
      <c r="BG28" s="19"/>
      <c r="CK28" s="1"/>
      <c r="CL28" s="1"/>
      <c r="CM28" s="1"/>
      <c r="CN28" s="1"/>
      <c r="CO28" s="1"/>
      <c r="CQ28" s="9"/>
      <c r="CR28" s="9"/>
      <c r="CS28" s="9"/>
      <c r="CT28" s="9"/>
      <c r="CU28" s="9"/>
    </row>
    <row r="29" spans="1:99" ht="28.35" customHeight="1" x14ac:dyDescent="0.25">
      <c r="A29" s="34" t="s">
        <v>89</v>
      </c>
      <c r="B29" s="34"/>
      <c r="C29" s="26"/>
      <c r="D29" s="26"/>
      <c r="E29" s="26"/>
      <c r="F29" s="26"/>
      <c r="G29" s="26"/>
      <c r="H29" s="27"/>
      <c r="I29" s="27"/>
      <c r="J29" s="27"/>
      <c r="K29" s="27"/>
      <c r="L29" s="27"/>
      <c r="M29" s="27"/>
      <c r="N29" s="39"/>
      <c r="O29" s="39"/>
      <c r="P29" s="39"/>
      <c r="Q29" s="39"/>
      <c r="R29" s="39"/>
      <c r="S29" s="39"/>
      <c r="T29" s="26"/>
      <c r="U29" s="26"/>
      <c r="V29" s="26"/>
      <c r="W29" s="26"/>
      <c r="X29" s="26"/>
      <c r="Y29" s="26"/>
      <c r="Z29" s="26"/>
      <c r="AA29" s="26"/>
      <c r="AB29" s="26"/>
      <c r="AC29" s="26"/>
      <c r="AD29" s="26"/>
      <c r="AE29" s="26"/>
      <c r="AF29" s="26"/>
      <c r="AG29" s="26"/>
      <c r="AH29" s="26"/>
      <c r="AI29" s="26"/>
      <c r="AJ29" s="26"/>
      <c r="AK29" s="26"/>
      <c r="AL29" s="26"/>
      <c r="AM29" s="26"/>
      <c r="AN29" s="27"/>
      <c r="AO29" s="27"/>
      <c r="AP29" s="27"/>
      <c r="AQ29" s="27"/>
      <c r="AR29" s="27"/>
      <c r="AS29" s="27"/>
      <c r="AT29" s="27"/>
      <c r="AU29" s="27"/>
      <c r="AV29" s="27"/>
      <c r="AW29" s="27"/>
      <c r="AX29" s="27"/>
      <c r="AY29" s="27"/>
      <c r="AZ29" s="27"/>
      <c r="BA29" s="27"/>
      <c r="BB29" s="17"/>
      <c r="BC29" s="18"/>
      <c r="BD29" s="18"/>
      <c r="BE29" s="18"/>
      <c r="BF29" s="18"/>
      <c r="BG29" s="19"/>
      <c r="CK29" s="1"/>
      <c r="CL29" s="1"/>
      <c r="CM29" s="1"/>
      <c r="CN29" s="1"/>
      <c r="CO29" s="1"/>
      <c r="CQ29" s="9"/>
      <c r="CR29" s="9"/>
      <c r="CS29" s="9"/>
      <c r="CT29" s="9"/>
      <c r="CU29" s="9"/>
    </row>
    <row r="30" spans="1:99" ht="28.35" customHeight="1" x14ac:dyDescent="0.25">
      <c r="A30" s="34" t="s">
        <v>90</v>
      </c>
      <c r="B30" s="34"/>
      <c r="C30" s="26"/>
      <c r="D30" s="26"/>
      <c r="E30" s="26"/>
      <c r="F30" s="26"/>
      <c r="G30" s="26"/>
      <c r="H30" s="27"/>
      <c r="I30" s="27"/>
      <c r="J30" s="27"/>
      <c r="K30" s="27"/>
      <c r="L30" s="27"/>
      <c r="M30" s="27"/>
      <c r="N30" s="39"/>
      <c r="O30" s="39"/>
      <c r="P30" s="39"/>
      <c r="Q30" s="39"/>
      <c r="R30" s="39"/>
      <c r="S30" s="39"/>
      <c r="T30" s="26"/>
      <c r="U30" s="26"/>
      <c r="V30" s="26"/>
      <c r="W30" s="26"/>
      <c r="X30" s="26"/>
      <c r="Y30" s="26"/>
      <c r="Z30" s="26"/>
      <c r="AA30" s="26"/>
      <c r="AB30" s="26"/>
      <c r="AC30" s="26"/>
      <c r="AD30" s="26"/>
      <c r="AE30" s="26"/>
      <c r="AF30" s="26"/>
      <c r="AG30" s="26"/>
      <c r="AH30" s="26"/>
      <c r="AI30" s="26"/>
      <c r="AJ30" s="26"/>
      <c r="AK30" s="26"/>
      <c r="AL30" s="26"/>
      <c r="AM30" s="26"/>
      <c r="AN30" s="27"/>
      <c r="AO30" s="27"/>
      <c r="AP30" s="27"/>
      <c r="AQ30" s="27"/>
      <c r="AR30" s="27"/>
      <c r="AS30" s="27"/>
      <c r="AT30" s="27"/>
      <c r="AU30" s="27"/>
      <c r="AV30" s="27"/>
      <c r="AW30" s="27"/>
      <c r="AX30" s="27"/>
      <c r="AY30" s="27"/>
      <c r="AZ30" s="27"/>
      <c r="BA30" s="27"/>
      <c r="BB30" s="17"/>
      <c r="BC30" s="18"/>
      <c r="BD30" s="18"/>
      <c r="BE30" s="18"/>
      <c r="BF30" s="18"/>
      <c r="BG30" s="19"/>
      <c r="CK30" s="1"/>
      <c r="CL30" s="1"/>
      <c r="CM30" s="1"/>
      <c r="CN30" s="1"/>
      <c r="CO30" s="1"/>
      <c r="CQ30" s="9"/>
      <c r="CR30" s="9"/>
      <c r="CS30" s="9"/>
      <c r="CT30" s="9"/>
      <c r="CU30" s="9"/>
    </row>
    <row r="31" spans="1:99" ht="28.35" customHeight="1" x14ac:dyDescent="0.25">
      <c r="A31" s="34" t="s">
        <v>91</v>
      </c>
      <c r="B31" s="34"/>
      <c r="C31" s="26"/>
      <c r="D31" s="26"/>
      <c r="E31" s="26"/>
      <c r="F31" s="26"/>
      <c r="G31" s="26"/>
      <c r="H31" s="27"/>
      <c r="I31" s="27"/>
      <c r="J31" s="27"/>
      <c r="K31" s="27"/>
      <c r="L31" s="27"/>
      <c r="M31" s="27"/>
      <c r="N31" s="39"/>
      <c r="O31" s="39"/>
      <c r="P31" s="39"/>
      <c r="Q31" s="39"/>
      <c r="R31" s="39"/>
      <c r="S31" s="39"/>
      <c r="T31" s="26"/>
      <c r="U31" s="26"/>
      <c r="V31" s="26"/>
      <c r="W31" s="26"/>
      <c r="X31" s="26"/>
      <c r="Y31" s="26"/>
      <c r="Z31" s="26"/>
      <c r="AA31" s="26"/>
      <c r="AB31" s="26"/>
      <c r="AC31" s="26"/>
      <c r="AD31" s="26"/>
      <c r="AE31" s="26"/>
      <c r="AF31" s="26"/>
      <c r="AG31" s="26"/>
      <c r="AH31" s="26"/>
      <c r="AI31" s="26"/>
      <c r="AJ31" s="26"/>
      <c r="AK31" s="26"/>
      <c r="AL31" s="26"/>
      <c r="AM31" s="26"/>
      <c r="AN31" s="27"/>
      <c r="AO31" s="27"/>
      <c r="AP31" s="27"/>
      <c r="AQ31" s="27"/>
      <c r="AR31" s="27"/>
      <c r="AS31" s="27"/>
      <c r="AT31" s="27"/>
      <c r="AU31" s="27"/>
      <c r="AV31" s="27"/>
      <c r="AW31" s="27"/>
      <c r="AX31" s="27"/>
      <c r="AY31" s="27"/>
      <c r="AZ31" s="27"/>
      <c r="BA31" s="27"/>
      <c r="BB31" s="17"/>
      <c r="BC31" s="18"/>
      <c r="BD31" s="18"/>
      <c r="BE31" s="18"/>
      <c r="BF31" s="18"/>
      <c r="BG31" s="19"/>
      <c r="CK31" s="1"/>
      <c r="CL31" s="1"/>
      <c r="CM31" s="1"/>
      <c r="CN31" s="1"/>
      <c r="CO31" s="1"/>
      <c r="CQ31" s="9"/>
      <c r="CR31" s="9"/>
      <c r="CS31" s="9"/>
      <c r="CT31" s="9"/>
      <c r="CU31" s="9"/>
    </row>
    <row r="32" spans="1:99" ht="28.35" customHeight="1" x14ac:dyDescent="0.25">
      <c r="A32" s="34" t="s">
        <v>92</v>
      </c>
      <c r="B32" s="34"/>
      <c r="C32" s="26"/>
      <c r="D32" s="26"/>
      <c r="E32" s="26"/>
      <c r="F32" s="26"/>
      <c r="G32" s="26"/>
      <c r="H32" s="27"/>
      <c r="I32" s="27"/>
      <c r="J32" s="27"/>
      <c r="K32" s="27"/>
      <c r="L32" s="27"/>
      <c r="M32" s="27"/>
      <c r="N32" s="39"/>
      <c r="O32" s="39"/>
      <c r="P32" s="39"/>
      <c r="Q32" s="39"/>
      <c r="R32" s="39"/>
      <c r="S32" s="39"/>
      <c r="T32" s="26"/>
      <c r="U32" s="26"/>
      <c r="V32" s="26"/>
      <c r="W32" s="26"/>
      <c r="X32" s="26"/>
      <c r="Y32" s="26"/>
      <c r="Z32" s="26"/>
      <c r="AA32" s="26"/>
      <c r="AB32" s="26"/>
      <c r="AC32" s="26"/>
      <c r="AD32" s="26"/>
      <c r="AE32" s="26"/>
      <c r="AF32" s="26"/>
      <c r="AG32" s="26"/>
      <c r="AH32" s="26"/>
      <c r="AI32" s="26"/>
      <c r="AJ32" s="26"/>
      <c r="AK32" s="26"/>
      <c r="AL32" s="26"/>
      <c r="AM32" s="26"/>
      <c r="AN32" s="27"/>
      <c r="AO32" s="27"/>
      <c r="AP32" s="27"/>
      <c r="AQ32" s="27"/>
      <c r="AR32" s="27"/>
      <c r="AS32" s="27"/>
      <c r="AT32" s="27"/>
      <c r="AU32" s="27"/>
      <c r="AV32" s="27"/>
      <c r="AW32" s="27"/>
      <c r="AX32" s="27"/>
      <c r="AY32" s="27"/>
      <c r="AZ32" s="27"/>
      <c r="BA32" s="27"/>
      <c r="BB32" s="17"/>
      <c r="BC32" s="18"/>
      <c r="BD32" s="18"/>
      <c r="BE32" s="18"/>
      <c r="BF32" s="18"/>
      <c r="BG32" s="19"/>
      <c r="CK32" s="1"/>
      <c r="CL32" s="1"/>
      <c r="CM32" s="1"/>
      <c r="CN32" s="1"/>
      <c r="CO32" s="1"/>
      <c r="CQ32" s="9"/>
      <c r="CR32" s="9"/>
      <c r="CS32" s="9"/>
      <c r="CT32" s="9"/>
      <c r="CU32" s="9"/>
    </row>
    <row r="33" spans="1:99" ht="28.35" customHeight="1" x14ac:dyDescent="0.25">
      <c r="A33" s="34" t="s">
        <v>94</v>
      </c>
      <c r="B33" s="34"/>
      <c r="C33" s="26"/>
      <c r="D33" s="26"/>
      <c r="E33" s="26"/>
      <c r="F33" s="26"/>
      <c r="G33" s="26"/>
      <c r="H33" s="27"/>
      <c r="I33" s="27"/>
      <c r="J33" s="27"/>
      <c r="K33" s="27"/>
      <c r="L33" s="27"/>
      <c r="M33" s="27"/>
      <c r="N33" s="39"/>
      <c r="O33" s="39"/>
      <c r="P33" s="39"/>
      <c r="Q33" s="39"/>
      <c r="R33" s="39"/>
      <c r="S33" s="39"/>
      <c r="T33" s="26"/>
      <c r="U33" s="26"/>
      <c r="V33" s="26"/>
      <c r="W33" s="26"/>
      <c r="X33" s="26"/>
      <c r="Y33" s="26"/>
      <c r="Z33" s="26"/>
      <c r="AA33" s="26"/>
      <c r="AB33" s="26"/>
      <c r="AC33" s="26"/>
      <c r="AD33" s="26"/>
      <c r="AE33" s="26"/>
      <c r="AF33" s="26"/>
      <c r="AG33" s="26"/>
      <c r="AH33" s="26"/>
      <c r="AI33" s="26"/>
      <c r="AJ33" s="26"/>
      <c r="AK33" s="26"/>
      <c r="AL33" s="26"/>
      <c r="AM33" s="26"/>
      <c r="AN33" s="27"/>
      <c r="AO33" s="27"/>
      <c r="AP33" s="27"/>
      <c r="AQ33" s="27"/>
      <c r="AR33" s="27"/>
      <c r="AS33" s="27"/>
      <c r="AT33" s="27"/>
      <c r="AU33" s="27"/>
      <c r="AV33" s="27"/>
      <c r="AW33" s="27"/>
      <c r="AX33" s="27"/>
      <c r="AY33" s="27"/>
      <c r="AZ33" s="27"/>
      <c r="BA33" s="27"/>
      <c r="BB33" s="17"/>
      <c r="BC33" s="18"/>
      <c r="BD33" s="18"/>
      <c r="BE33" s="18"/>
      <c r="BF33" s="18"/>
      <c r="BG33" s="19"/>
      <c r="CK33" s="1"/>
      <c r="CL33" s="1"/>
      <c r="CM33" s="1"/>
      <c r="CN33" s="1"/>
      <c r="CO33" s="1"/>
      <c r="CQ33" s="9"/>
      <c r="CR33" s="9"/>
      <c r="CS33" s="9"/>
      <c r="CT33" s="9"/>
      <c r="CU33" s="9"/>
    </row>
    <row r="34" spans="1:99" ht="28.35" customHeight="1" x14ac:dyDescent="0.25">
      <c r="A34" s="34" t="s">
        <v>95</v>
      </c>
      <c r="B34" s="34"/>
      <c r="C34" s="26"/>
      <c r="D34" s="26"/>
      <c r="E34" s="26"/>
      <c r="F34" s="26"/>
      <c r="G34" s="26"/>
      <c r="H34" s="27"/>
      <c r="I34" s="27"/>
      <c r="J34" s="27"/>
      <c r="K34" s="27"/>
      <c r="L34" s="27"/>
      <c r="M34" s="27"/>
      <c r="N34" s="39"/>
      <c r="O34" s="39"/>
      <c r="P34" s="39"/>
      <c r="Q34" s="39"/>
      <c r="R34" s="39"/>
      <c r="S34" s="39"/>
      <c r="T34" s="26"/>
      <c r="U34" s="26"/>
      <c r="V34" s="26"/>
      <c r="W34" s="26"/>
      <c r="X34" s="26"/>
      <c r="Y34" s="26"/>
      <c r="Z34" s="26"/>
      <c r="AA34" s="26"/>
      <c r="AB34" s="26"/>
      <c r="AC34" s="26"/>
      <c r="AD34" s="26"/>
      <c r="AE34" s="26"/>
      <c r="AF34" s="26"/>
      <c r="AG34" s="26"/>
      <c r="AH34" s="26"/>
      <c r="AI34" s="26"/>
      <c r="AJ34" s="26"/>
      <c r="AK34" s="26"/>
      <c r="AL34" s="26"/>
      <c r="AM34" s="26"/>
      <c r="AN34" s="27"/>
      <c r="AO34" s="27"/>
      <c r="AP34" s="27"/>
      <c r="AQ34" s="27"/>
      <c r="AR34" s="27"/>
      <c r="AS34" s="27"/>
      <c r="AT34" s="27"/>
      <c r="AU34" s="27"/>
      <c r="AV34" s="27"/>
      <c r="AW34" s="27"/>
      <c r="AX34" s="27"/>
      <c r="AY34" s="27"/>
      <c r="AZ34" s="27"/>
      <c r="BA34" s="27"/>
      <c r="BB34" s="17"/>
      <c r="BC34" s="18"/>
      <c r="BD34" s="18"/>
      <c r="BE34" s="18"/>
      <c r="BF34" s="18"/>
      <c r="BG34" s="19"/>
      <c r="CK34" s="1"/>
      <c r="CL34" s="1"/>
      <c r="CM34" s="1"/>
      <c r="CN34" s="1"/>
      <c r="CO34" s="1"/>
      <c r="CQ34" s="9"/>
      <c r="CR34" s="9"/>
      <c r="CS34" s="9"/>
      <c r="CT34" s="9"/>
      <c r="CU34" s="9"/>
    </row>
    <row r="35" spans="1:99" ht="28.35" customHeight="1" x14ac:dyDescent="0.25">
      <c r="A35" s="34" t="s">
        <v>96</v>
      </c>
      <c r="B35" s="34"/>
      <c r="C35" s="26"/>
      <c r="D35" s="26"/>
      <c r="E35" s="26"/>
      <c r="F35" s="26"/>
      <c r="G35" s="26"/>
      <c r="H35" s="27"/>
      <c r="I35" s="27"/>
      <c r="J35" s="27"/>
      <c r="K35" s="27"/>
      <c r="L35" s="27"/>
      <c r="M35" s="27"/>
      <c r="N35" s="39"/>
      <c r="O35" s="39"/>
      <c r="P35" s="39"/>
      <c r="Q35" s="39"/>
      <c r="R35" s="39"/>
      <c r="S35" s="39"/>
      <c r="T35" s="26"/>
      <c r="U35" s="26"/>
      <c r="V35" s="26"/>
      <c r="W35" s="26"/>
      <c r="X35" s="26"/>
      <c r="Y35" s="26"/>
      <c r="Z35" s="26"/>
      <c r="AA35" s="26"/>
      <c r="AB35" s="26"/>
      <c r="AC35" s="26"/>
      <c r="AD35" s="26"/>
      <c r="AE35" s="26"/>
      <c r="AF35" s="26"/>
      <c r="AG35" s="26"/>
      <c r="AH35" s="26"/>
      <c r="AI35" s="26"/>
      <c r="AJ35" s="26"/>
      <c r="AK35" s="26"/>
      <c r="AL35" s="26"/>
      <c r="AM35" s="26"/>
      <c r="AN35" s="27"/>
      <c r="AO35" s="27"/>
      <c r="AP35" s="27"/>
      <c r="AQ35" s="27"/>
      <c r="AR35" s="27"/>
      <c r="AS35" s="27"/>
      <c r="AT35" s="27"/>
      <c r="AU35" s="27"/>
      <c r="AV35" s="27"/>
      <c r="AW35" s="27"/>
      <c r="AX35" s="27"/>
      <c r="AY35" s="27"/>
      <c r="AZ35" s="27"/>
      <c r="BA35" s="27"/>
      <c r="BB35" s="17"/>
      <c r="BC35" s="18"/>
      <c r="BD35" s="18"/>
      <c r="BE35" s="18"/>
      <c r="BF35" s="18"/>
      <c r="BG35" s="19"/>
      <c r="CK35" s="1"/>
      <c r="CL35" s="1"/>
      <c r="CM35" s="1"/>
      <c r="CN35" s="1"/>
      <c r="CO35" s="1"/>
      <c r="CQ35" s="9"/>
      <c r="CR35" s="9"/>
      <c r="CS35" s="9"/>
      <c r="CT35" s="9"/>
      <c r="CU35" s="9"/>
    </row>
    <row r="36" spans="1:99" ht="28.35" customHeight="1" x14ac:dyDescent="0.25">
      <c r="A36" s="34" t="s">
        <v>97</v>
      </c>
      <c r="B36" s="34"/>
      <c r="C36" s="26"/>
      <c r="D36" s="26"/>
      <c r="E36" s="26"/>
      <c r="F36" s="26"/>
      <c r="G36" s="26"/>
      <c r="H36" s="27"/>
      <c r="I36" s="27"/>
      <c r="J36" s="27"/>
      <c r="K36" s="27"/>
      <c r="L36" s="27"/>
      <c r="M36" s="27"/>
      <c r="N36" s="39"/>
      <c r="O36" s="39"/>
      <c r="P36" s="39"/>
      <c r="Q36" s="39"/>
      <c r="R36" s="39"/>
      <c r="S36" s="39"/>
      <c r="T36" s="26"/>
      <c r="U36" s="26"/>
      <c r="V36" s="26"/>
      <c r="W36" s="26"/>
      <c r="X36" s="26"/>
      <c r="Y36" s="26"/>
      <c r="Z36" s="26"/>
      <c r="AA36" s="26"/>
      <c r="AB36" s="26"/>
      <c r="AC36" s="26"/>
      <c r="AD36" s="26"/>
      <c r="AE36" s="26"/>
      <c r="AF36" s="26"/>
      <c r="AG36" s="26"/>
      <c r="AH36" s="26"/>
      <c r="AI36" s="26"/>
      <c r="AJ36" s="26"/>
      <c r="AK36" s="26"/>
      <c r="AL36" s="26"/>
      <c r="AM36" s="26"/>
      <c r="AN36" s="27"/>
      <c r="AO36" s="27"/>
      <c r="AP36" s="27"/>
      <c r="AQ36" s="27"/>
      <c r="AR36" s="27"/>
      <c r="AS36" s="27"/>
      <c r="AT36" s="27"/>
      <c r="AU36" s="27"/>
      <c r="AV36" s="27"/>
      <c r="AW36" s="27"/>
      <c r="AX36" s="27"/>
      <c r="AY36" s="27"/>
      <c r="AZ36" s="27"/>
      <c r="BA36" s="27"/>
      <c r="BB36" s="17"/>
      <c r="BC36" s="18"/>
      <c r="BD36" s="18"/>
      <c r="BE36" s="18"/>
      <c r="BF36" s="18"/>
      <c r="BG36" s="19"/>
      <c r="CK36" s="1"/>
      <c r="CL36" s="1"/>
      <c r="CM36" s="1"/>
      <c r="CN36" s="1"/>
      <c r="CO36" s="1"/>
      <c r="CQ36" s="9"/>
      <c r="CR36" s="9"/>
      <c r="CS36" s="9"/>
      <c r="CT36" s="9"/>
      <c r="CU36" s="9"/>
    </row>
    <row r="37" spans="1:99" ht="28.35" customHeight="1" x14ac:dyDescent="0.25">
      <c r="A37" s="34" t="s">
        <v>98</v>
      </c>
      <c r="B37" s="34"/>
      <c r="C37" s="26"/>
      <c r="D37" s="26"/>
      <c r="E37" s="26"/>
      <c r="F37" s="26"/>
      <c r="G37" s="26"/>
      <c r="H37" s="27"/>
      <c r="I37" s="27"/>
      <c r="J37" s="27"/>
      <c r="K37" s="27"/>
      <c r="L37" s="27"/>
      <c r="M37" s="27"/>
      <c r="N37" s="39"/>
      <c r="O37" s="39"/>
      <c r="P37" s="39"/>
      <c r="Q37" s="39"/>
      <c r="R37" s="39"/>
      <c r="S37" s="39"/>
      <c r="T37" s="26"/>
      <c r="U37" s="26"/>
      <c r="V37" s="26"/>
      <c r="W37" s="26"/>
      <c r="X37" s="26"/>
      <c r="Y37" s="26"/>
      <c r="Z37" s="26"/>
      <c r="AA37" s="26"/>
      <c r="AB37" s="26"/>
      <c r="AC37" s="26"/>
      <c r="AD37" s="26"/>
      <c r="AE37" s="26"/>
      <c r="AF37" s="26"/>
      <c r="AG37" s="26"/>
      <c r="AH37" s="26"/>
      <c r="AI37" s="26"/>
      <c r="AJ37" s="26"/>
      <c r="AK37" s="26"/>
      <c r="AL37" s="26"/>
      <c r="AM37" s="26"/>
      <c r="AN37" s="27"/>
      <c r="AO37" s="27"/>
      <c r="AP37" s="27"/>
      <c r="AQ37" s="27"/>
      <c r="AR37" s="27"/>
      <c r="AS37" s="27"/>
      <c r="AT37" s="27"/>
      <c r="AU37" s="27"/>
      <c r="AV37" s="27"/>
      <c r="AW37" s="27"/>
      <c r="AX37" s="27"/>
      <c r="AY37" s="27"/>
      <c r="AZ37" s="27"/>
      <c r="BA37" s="27"/>
      <c r="BB37" s="17"/>
      <c r="BC37" s="18"/>
      <c r="BD37" s="18"/>
      <c r="BE37" s="18"/>
      <c r="BF37" s="18"/>
      <c r="BG37" s="19"/>
      <c r="CK37" s="1"/>
      <c r="CL37" s="1"/>
      <c r="CM37" s="1"/>
      <c r="CN37" s="1"/>
      <c r="CO37" s="1"/>
      <c r="CQ37" s="9"/>
      <c r="CR37" s="9"/>
      <c r="CS37" s="9"/>
      <c r="CT37" s="9"/>
      <c r="CU37" s="9"/>
    </row>
    <row r="38" spans="1:99" ht="28.35" customHeight="1" x14ac:dyDescent="0.25">
      <c r="A38" s="34" t="s">
        <v>99</v>
      </c>
      <c r="B38" s="34"/>
      <c r="C38" s="26"/>
      <c r="D38" s="26"/>
      <c r="E38" s="26"/>
      <c r="F38" s="26"/>
      <c r="G38" s="26"/>
      <c r="H38" s="27"/>
      <c r="I38" s="27"/>
      <c r="J38" s="27"/>
      <c r="K38" s="27"/>
      <c r="L38" s="27"/>
      <c r="M38" s="27"/>
      <c r="N38" s="39"/>
      <c r="O38" s="39"/>
      <c r="P38" s="39"/>
      <c r="Q38" s="39"/>
      <c r="R38" s="39"/>
      <c r="S38" s="39"/>
      <c r="T38" s="26"/>
      <c r="U38" s="26"/>
      <c r="V38" s="26"/>
      <c r="W38" s="26"/>
      <c r="X38" s="26"/>
      <c r="Y38" s="26"/>
      <c r="Z38" s="26"/>
      <c r="AA38" s="26"/>
      <c r="AB38" s="26"/>
      <c r="AC38" s="26"/>
      <c r="AD38" s="26"/>
      <c r="AE38" s="26"/>
      <c r="AF38" s="26"/>
      <c r="AG38" s="26"/>
      <c r="AH38" s="26"/>
      <c r="AI38" s="26"/>
      <c r="AJ38" s="26"/>
      <c r="AK38" s="26"/>
      <c r="AL38" s="26"/>
      <c r="AM38" s="26"/>
      <c r="AN38" s="27"/>
      <c r="AO38" s="27"/>
      <c r="AP38" s="27"/>
      <c r="AQ38" s="27"/>
      <c r="AR38" s="27"/>
      <c r="AS38" s="27"/>
      <c r="AT38" s="27"/>
      <c r="AU38" s="27"/>
      <c r="AV38" s="27"/>
      <c r="AW38" s="27"/>
      <c r="AX38" s="27"/>
      <c r="AY38" s="27"/>
      <c r="AZ38" s="27"/>
      <c r="BA38" s="27"/>
      <c r="BB38" s="17"/>
      <c r="BC38" s="18"/>
      <c r="BD38" s="18"/>
      <c r="BE38" s="18"/>
      <c r="BF38" s="18"/>
      <c r="BG38" s="19"/>
      <c r="CK38" s="1"/>
      <c r="CL38" s="1"/>
      <c r="CM38" s="1"/>
      <c r="CN38" s="1"/>
      <c r="CO38" s="1"/>
      <c r="CQ38" s="9"/>
      <c r="CR38" s="9"/>
      <c r="CS38" s="9"/>
      <c r="CT38" s="9"/>
      <c r="CU38" s="9"/>
    </row>
    <row r="39" spans="1:99" ht="28.35" customHeight="1" x14ac:dyDescent="0.25">
      <c r="A39" s="34" t="s">
        <v>100</v>
      </c>
      <c r="B39" s="34"/>
      <c r="C39" s="26"/>
      <c r="D39" s="26"/>
      <c r="E39" s="26"/>
      <c r="F39" s="26"/>
      <c r="G39" s="26"/>
      <c r="H39" s="27"/>
      <c r="I39" s="27"/>
      <c r="J39" s="27"/>
      <c r="K39" s="27"/>
      <c r="L39" s="27"/>
      <c r="M39" s="27"/>
      <c r="N39" s="39"/>
      <c r="O39" s="39"/>
      <c r="P39" s="39"/>
      <c r="Q39" s="39"/>
      <c r="R39" s="39"/>
      <c r="S39" s="39"/>
      <c r="T39" s="26"/>
      <c r="U39" s="26"/>
      <c r="V39" s="26"/>
      <c r="W39" s="26"/>
      <c r="X39" s="26"/>
      <c r="Y39" s="26"/>
      <c r="Z39" s="26"/>
      <c r="AA39" s="26"/>
      <c r="AB39" s="26"/>
      <c r="AC39" s="26"/>
      <c r="AD39" s="26"/>
      <c r="AE39" s="26"/>
      <c r="AF39" s="26"/>
      <c r="AG39" s="26"/>
      <c r="AH39" s="26"/>
      <c r="AI39" s="26"/>
      <c r="AJ39" s="26"/>
      <c r="AK39" s="26"/>
      <c r="AL39" s="26"/>
      <c r="AM39" s="26"/>
      <c r="AN39" s="27"/>
      <c r="AO39" s="27"/>
      <c r="AP39" s="27"/>
      <c r="AQ39" s="27"/>
      <c r="AR39" s="27"/>
      <c r="AS39" s="27"/>
      <c r="AT39" s="27"/>
      <c r="AU39" s="27"/>
      <c r="AV39" s="27"/>
      <c r="AW39" s="27"/>
      <c r="AX39" s="27"/>
      <c r="AY39" s="27"/>
      <c r="AZ39" s="27"/>
      <c r="BA39" s="27"/>
      <c r="BB39" s="17"/>
      <c r="BC39" s="18"/>
      <c r="BD39" s="18"/>
      <c r="BE39" s="18"/>
      <c r="BF39" s="18"/>
      <c r="BG39" s="19"/>
      <c r="CK39" s="1"/>
      <c r="CL39" s="1"/>
      <c r="CM39" s="1"/>
      <c r="CN39" s="1"/>
      <c r="CO39" s="1"/>
      <c r="CQ39" s="9"/>
      <c r="CR39" s="9"/>
      <c r="CS39" s="9"/>
      <c r="CT39" s="9"/>
      <c r="CU39" s="9"/>
    </row>
    <row r="40" spans="1:99" ht="28.35" customHeight="1" x14ac:dyDescent="0.25">
      <c r="A40" s="34" t="s">
        <v>101</v>
      </c>
      <c r="B40" s="34"/>
      <c r="C40" s="26"/>
      <c r="D40" s="26"/>
      <c r="E40" s="26"/>
      <c r="F40" s="26"/>
      <c r="G40" s="26"/>
      <c r="H40" s="27"/>
      <c r="I40" s="27"/>
      <c r="J40" s="27"/>
      <c r="K40" s="27"/>
      <c r="L40" s="27"/>
      <c r="M40" s="27"/>
      <c r="N40" s="39"/>
      <c r="O40" s="39"/>
      <c r="P40" s="39"/>
      <c r="Q40" s="39"/>
      <c r="R40" s="39"/>
      <c r="S40" s="39"/>
      <c r="T40" s="26"/>
      <c r="U40" s="26"/>
      <c r="V40" s="26"/>
      <c r="W40" s="26"/>
      <c r="X40" s="26"/>
      <c r="Y40" s="26"/>
      <c r="Z40" s="26"/>
      <c r="AA40" s="26"/>
      <c r="AB40" s="26"/>
      <c r="AC40" s="26"/>
      <c r="AD40" s="26"/>
      <c r="AE40" s="26"/>
      <c r="AF40" s="26"/>
      <c r="AG40" s="26"/>
      <c r="AH40" s="26"/>
      <c r="AI40" s="26"/>
      <c r="AJ40" s="26"/>
      <c r="AK40" s="26"/>
      <c r="AL40" s="26"/>
      <c r="AM40" s="26"/>
      <c r="AN40" s="27"/>
      <c r="AO40" s="27"/>
      <c r="AP40" s="27"/>
      <c r="AQ40" s="27"/>
      <c r="AR40" s="27"/>
      <c r="AS40" s="27"/>
      <c r="AT40" s="27"/>
      <c r="AU40" s="27"/>
      <c r="AV40" s="27"/>
      <c r="AW40" s="27"/>
      <c r="AX40" s="27"/>
      <c r="AY40" s="27"/>
      <c r="AZ40" s="27"/>
      <c r="BA40" s="27"/>
      <c r="BB40" s="17"/>
      <c r="BC40" s="18"/>
      <c r="BD40" s="18"/>
      <c r="BE40" s="18"/>
      <c r="BF40" s="18"/>
      <c r="BG40" s="19"/>
      <c r="CK40" s="1"/>
      <c r="CL40" s="1"/>
      <c r="CM40" s="1"/>
      <c r="CN40" s="1"/>
      <c r="CO40" s="1"/>
      <c r="CQ40" s="9"/>
      <c r="CR40" s="9"/>
      <c r="CS40" s="9"/>
      <c r="CT40" s="9"/>
      <c r="CU40" s="9"/>
    </row>
    <row r="41" spans="1:99" ht="28.35" customHeight="1" x14ac:dyDescent="0.25">
      <c r="A41" s="34" t="s">
        <v>102</v>
      </c>
      <c r="B41" s="34"/>
      <c r="C41" s="26"/>
      <c r="D41" s="26"/>
      <c r="E41" s="26"/>
      <c r="F41" s="26"/>
      <c r="G41" s="26"/>
      <c r="H41" s="27"/>
      <c r="I41" s="27"/>
      <c r="J41" s="27"/>
      <c r="K41" s="27"/>
      <c r="L41" s="27"/>
      <c r="M41" s="27"/>
      <c r="N41" s="39"/>
      <c r="O41" s="39"/>
      <c r="P41" s="39"/>
      <c r="Q41" s="39"/>
      <c r="R41" s="39"/>
      <c r="S41" s="39"/>
      <c r="T41" s="26"/>
      <c r="U41" s="26"/>
      <c r="V41" s="26"/>
      <c r="W41" s="26"/>
      <c r="X41" s="26"/>
      <c r="Y41" s="26"/>
      <c r="Z41" s="26"/>
      <c r="AA41" s="26"/>
      <c r="AB41" s="26"/>
      <c r="AC41" s="26"/>
      <c r="AD41" s="26"/>
      <c r="AE41" s="26"/>
      <c r="AF41" s="26"/>
      <c r="AG41" s="26"/>
      <c r="AH41" s="26"/>
      <c r="AI41" s="26"/>
      <c r="AJ41" s="26"/>
      <c r="AK41" s="26"/>
      <c r="AL41" s="26"/>
      <c r="AM41" s="26"/>
      <c r="AN41" s="27"/>
      <c r="AO41" s="27"/>
      <c r="AP41" s="27"/>
      <c r="AQ41" s="27"/>
      <c r="AR41" s="27"/>
      <c r="AS41" s="27"/>
      <c r="AT41" s="27"/>
      <c r="AU41" s="27"/>
      <c r="AV41" s="27"/>
      <c r="AW41" s="27"/>
      <c r="AX41" s="27"/>
      <c r="AY41" s="27"/>
      <c r="AZ41" s="27"/>
      <c r="BA41" s="27"/>
      <c r="BB41" s="17"/>
      <c r="BC41" s="18"/>
      <c r="BD41" s="18"/>
      <c r="BE41" s="18"/>
      <c r="BF41" s="18"/>
      <c r="BG41" s="19"/>
      <c r="CK41" s="1"/>
      <c r="CL41" s="1"/>
      <c r="CM41" s="1"/>
      <c r="CN41" s="1"/>
      <c r="CO41" s="1"/>
      <c r="CQ41" s="9"/>
      <c r="CR41" s="9"/>
      <c r="CS41" s="9"/>
      <c r="CT41" s="9"/>
      <c r="CU41" s="9"/>
    </row>
    <row r="42" spans="1:99" ht="28.35" customHeight="1" x14ac:dyDescent="0.25">
      <c r="A42" s="34" t="s">
        <v>103</v>
      </c>
      <c r="B42" s="34"/>
      <c r="C42" s="26"/>
      <c r="D42" s="26"/>
      <c r="E42" s="26"/>
      <c r="F42" s="26"/>
      <c r="G42" s="26"/>
      <c r="H42" s="27"/>
      <c r="I42" s="27"/>
      <c r="J42" s="27"/>
      <c r="K42" s="27"/>
      <c r="L42" s="27"/>
      <c r="M42" s="27"/>
      <c r="N42" s="39"/>
      <c r="O42" s="39"/>
      <c r="P42" s="39"/>
      <c r="Q42" s="39"/>
      <c r="R42" s="39"/>
      <c r="S42" s="39"/>
      <c r="T42" s="26"/>
      <c r="U42" s="26"/>
      <c r="V42" s="26"/>
      <c r="W42" s="26"/>
      <c r="X42" s="26"/>
      <c r="Y42" s="26"/>
      <c r="Z42" s="26"/>
      <c r="AA42" s="26"/>
      <c r="AB42" s="26"/>
      <c r="AC42" s="26"/>
      <c r="AD42" s="26"/>
      <c r="AE42" s="26"/>
      <c r="AF42" s="26"/>
      <c r="AG42" s="26"/>
      <c r="AH42" s="26"/>
      <c r="AI42" s="26"/>
      <c r="AJ42" s="26"/>
      <c r="AK42" s="26"/>
      <c r="AL42" s="26"/>
      <c r="AM42" s="26"/>
      <c r="AN42" s="27"/>
      <c r="AO42" s="27"/>
      <c r="AP42" s="27"/>
      <c r="AQ42" s="27"/>
      <c r="AR42" s="27"/>
      <c r="AS42" s="27"/>
      <c r="AT42" s="27"/>
      <c r="AU42" s="27"/>
      <c r="AV42" s="27"/>
      <c r="AW42" s="27"/>
      <c r="AX42" s="27"/>
      <c r="AY42" s="27"/>
      <c r="AZ42" s="27"/>
      <c r="BA42" s="27"/>
      <c r="BB42" s="17"/>
      <c r="BC42" s="18"/>
      <c r="BD42" s="18"/>
      <c r="BE42" s="18"/>
      <c r="BF42" s="18"/>
      <c r="BG42" s="19"/>
      <c r="CK42" s="1"/>
      <c r="CL42" s="1"/>
      <c r="CM42" s="1"/>
      <c r="CN42" s="1"/>
      <c r="CO42" s="1"/>
      <c r="CQ42" s="9"/>
      <c r="CR42" s="9"/>
      <c r="CS42" s="9"/>
      <c r="CT42" s="9"/>
      <c r="CU42" s="9"/>
    </row>
    <row r="43" spans="1:99" ht="28.35" customHeight="1" x14ac:dyDescent="0.25">
      <c r="A43" s="34" t="s">
        <v>104</v>
      </c>
      <c r="B43" s="34"/>
      <c r="C43" s="26"/>
      <c r="D43" s="26"/>
      <c r="E43" s="26"/>
      <c r="F43" s="26"/>
      <c r="G43" s="26"/>
      <c r="H43" s="27"/>
      <c r="I43" s="27"/>
      <c r="J43" s="27"/>
      <c r="K43" s="27"/>
      <c r="L43" s="27"/>
      <c r="M43" s="27"/>
      <c r="N43" s="39"/>
      <c r="O43" s="39"/>
      <c r="P43" s="39"/>
      <c r="Q43" s="39"/>
      <c r="R43" s="39"/>
      <c r="S43" s="39"/>
      <c r="T43" s="26"/>
      <c r="U43" s="26"/>
      <c r="V43" s="26"/>
      <c r="W43" s="26"/>
      <c r="X43" s="26"/>
      <c r="Y43" s="26"/>
      <c r="Z43" s="26"/>
      <c r="AA43" s="26"/>
      <c r="AB43" s="26"/>
      <c r="AC43" s="26"/>
      <c r="AD43" s="26"/>
      <c r="AE43" s="26"/>
      <c r="AF43" s="26"/>
      <c r="AG43" s="26"/>
      <c r="AH43" s="26"/>
      <c r="AI43" s="26"/>
      <c r="AJ43" s="26"/>
      <c r="AK43" s="26"/>
      <c r="AL43" s="26"/>
      <c r="AM43" s="26"/>
      <c r="AN43" s="27"/>
      <c r="AO43" s="27"/>
      <c r="AP43" s="27"/>
      <c r="AQ43" s="27"/>
      <c r="AR43" s="27"/>
      <c r="AS43" s="27"/>
      <c r="AT43" s="27"/>
      <c r="AU43" s="27"/>
      <c r="AV43" s="27"/>
      <c r="AW43" s="27"/>
      <c r="AX43" s="27"/>
      <c r="AY43" s="27"/>
      <c r="AZ43" s="27"/>
      <c r="BA43" s="27"/>
      <c r="BB43" s="17"/>
      <c r="BC43" s="18"/>
      <c r="BD43" s="18"/>
      <c r="BE43" s="18"/>
      <c r="BF43" s="18"/>
      <c r="BG43" s="19"/>
      <c r="CK43" s="1"/>
      <c r="CL43" s="1"/>
      <c r="CM43" s="1"/>
      <c r="CN43" s="1"/>
      <c r="CO43" s="1"/>
      <c r="CQ43" s="9"/>
      <c r="CR43" s="9"/>
      <c r="CS43" s="9"/>
      <c r="CT43" s="9"/>
      <c r="CU43" s="9"/>
    </row>
    <row r="44" spans="1:99" ht="28.35" customHeight="1" x14ac:dyDescent="0.25">
      <c r="A44" s="34" t="s">
        <v>105</v>
      </c>
      <c r="B44" s="34"/>
      <c r="C44" s="26"/>
      <c r="D44" s="26"/>
      <c r="E44" s="26"/>
      <c r="F44" s="26"/>
      <c r="G44" s="26"/>
      <c r="H44" s="27"/>
      <c r="I44" s="27"/>
      <c r="J44" s="27"/>
      <c r="K44" s="27"/>
      <c r="L44" s="27"/>
      <c r="M44" s="27"/>
      <c r="N44" s="39"/>
      <c r="O44" s="39"/>
      <c r="P44" s="39"/>
      <c r="Q44" s="39"/>
      <c r="R44" s="39"/>
      <c r="S44" s="39"/>
      <c r="T44" s="26"/>
      <c r="U44" s="26"/>
      <c r="V44" s="26"/>
      <c r="W44" s="26"/>
      <c r="X44" s="26"/>
      <c r="Y44" s="26"/>
      <c r="Z44" s="26"/>
      <c r="AA44" s="26"/>
      <c r="AB44" s="26"/>
      <c r="AC44" s="26"/>
      <c r="AD44" s="26"/>
      <c r="AE44" s="26"/>
      <c r="AF44" s="26"/>
      <c r="AG44" s="26"/>
      <c r="AH44" s="26"/>
      <c r="AI44" s="26"/>
      <c r="AJ44" s="26"/>
      <c r="AK44" s="26"/>
      <c r="AL44" s="26"/>
      <c r="AM44" s="26"/>
      <c r="AN44" s="27"/>
      <c r="AO44" s="27"/>
      <c r="AP44" s="27"/>
      <c r="AQ44" s="27"/>
      <c r="AR44" s="27"/>
      <c r="AS44" s="27"/>
      <c r="AT44" s="27"/>
      <c r="AU44" s="27"/>
      <c r="AV44" s="27"/>
      <c r="AW44" s="27"/>
      <c r="AX44" s="27"/>
      <c r="AY44" s="27"/>
      <c r="AZ44" s="27"/>
      <c r="BA44" s="27"/>
      <c r="BB44" s="17"/>
      <c r="BC44" s="18"/>
      <c r="BD44" s="18"/>
      <c r="BE44" s="18"/>
      <c r="BF44" s="18"/>
      <c r="BG44" s="19"/>
      <c r="CK44" s="1"/>
      <c r="CL44" s="1"/>
      <c r="CM44" s="1"/>
      <c r="CN44" s="1"/>
      <c r="CO44" s="1"/>
      <c r="CQ44" s="9"/>
      <c r="CR44" s="9"/>
      <c r="CS44" s="9"/>
      <c r="CT44" s="9"/>
      <c r="CU44" s="9"/>
    </row>
    <row r="45" spans="1:99" ht="28.35" customHeight="1" x14ac:dyDescent="0.25">
      <c r="A45" s="34" t="s">
        <v>106</v>
      </c>
      <c r="B45" s="34"/>
      <c r="C45" s="26"/>
      <c r="D45" s="26"/>
      <c r="E45" s="26"/>
      <c r="F45" s="26"/>
      <c r="G45" s="26"/>
      <c r="H45" s="27"/>
      <c r="I45" s="27"/>
      <c r="J45" s="27"/>
      <c r="K45" s="27"/>
      <c r="L45" s="27"/>
      <c r="M45" s="27"/>
      <c r="N45" s="39"/>
      <c r="O45" s="39"/>
      <c r="P45" s="39"/>
      <c r="Q45" s="39"/>
      <c r="R45" s="39"/>
      <c r="S45" s="39"/>
      <c r="T45" s="26"/>
      <c r="U45" s="26"/>
      <c r="V45" s="26"/>
      <c r="W45" s="26"/>
      <c r="X45" s="26"/>
      <c r="Y45" s="26"/>
      <c r="Z45" s="26"/>
      <c r="AA45" s="26"/>
      <c r="AB45" s="26"/>
      <c r="AC45" s="26"/>
      <c r="AD45" s="26"/>
      <c r="AE45" s="26"/>
      <c r="AF45" s="26"/>
      <c r="AG45" s="26"/>
      <c r="AH45" s="26"/>
      <c r="AI45" s="26"/>
      <c r="AJ45" s="26"/>
      <c r="AK45" s="26"/>
      <c r="AL45" s="26"/>
      <c r="AM45" s="26"/>
      <c r="AN45" s="27"/>
      <c r="AO45" s="27"/>
      <c r="AP45" s="27"/>
      <c r="AQ45" s="27"/>
      <c r="AR45" s="27"/>
      <c r="AS45" s="27"/>
      <c r="AT45" s="27"/>
      <c r="AU45" s="27"/>
      <c r="AV45" s="27"/>
      <c r="AW45" s="27"/>
      <c r="AX45" s="27"/>
      <c r="AY45" s="27"/>
      <c r="AZ45" s="27"/>
      <c r="BA45" s="27"/>
      <c r="BB45" s="17"/>
      <c r="BC45" s="18"/>
      <c r="BD45" s="18"/>
      <c r="BE45" s="18"/>
      <c r="BF45" s="18"/>
      <c r="BG45" s="19"/>
      <c r="CK45" s="1"/>
      <c r="CL45" s="1"/>
      <c r="CM45" s="1"/>
      <c r="CN45" s="1"/>
      <c r="CO45" s="1"/>
      <c r="CQ45" s="9"/>
      <c r="CR45" s="9"/>
      <c r="CS45" s="9"/>
      <c r="CT45" s="9"/>
      <c r="CU45" s="9"/>
    </row>
    <row r="46" spans="1:99" ht="28.35" customHeight="1" x14ac:dyDescent="0.25">
      <c r="A46" s="34" t="s">
        <v>107</v>
      </c>
      <c r="B46" s="34"/>
      <c r="C46" s="26"/>
      <c r="D46" s="26"/>
      <c r="E46" s="26"/>
      <c r="F46" s="26"/>
      <c r="G46" s="26"/>
      <c r="H46" s="27"/>
      <c r="I46" s="27"/>
      <c r="J46" s="27"/>
      <c r="K46" s="27"/>
      <c r="L46" s="27"/>
      <c r="M46" s="27"/>
      <c r="N46" s="39"/>
      <c r="O46" s="39"/>
      <c r="P46" s="39"/>
      <c r="Q46" s="39"/>
      <c r="R46" s="39"/>
      <c r="S46" s="39"/>
      <c r="T46" s="26"/>
      <c r="U46" s="26"/>
      <c r="V46" s="26"/>
      <c r="W46" s="26"/>
      <c r="X46" s="26"/>
      <c r="Y46" s="26"/>
      <c r="Z46" s="26"/>
      <c r="AA46" s="26"/>
      <c r="AB46" s="26"/>
      <c r="AC46" s="26"/>
      <c r="AD46" s="26"/>
      <c r="AE46" s="26"/>
      <c r="AF46" s="26"/>
      <c r="AG46" s="26"/>
      <c r="AH46" s="26"/>
      <c r="AI46" s="26"/>
      <c r="AJ46" s="26"/>
      <c r="AK46" s="26"/>
      <c r="AL46" s="26"/>
      <c r="AM46" s="26"/>
      <c r="AN46" s="27"/>
      <c r="AO46" s="27"/>
      <c r="AP46" s="27"/>
      <c r="AQ46" s="27"/>
      <c r="AR46" s="27"/>
      <c r="AS46" s="27"/>
      <c r="AT46" s="27"/>
      <c r="AU46" s="27"/>
      <c r="AV46" s="27"/>
      <c r="AW46" s="27"/>
      <c r="AX46" s="27"/>
      <c r="AY46" s="27"/>
      <c r="AZ46" s="27"/>
      <c r="BA46" s="27"/>
      <c r="BB46" s="17"/>
      <c r="BC46" s="18"/>
      <c r="BD46" s="18"/>
      <c r="BE46" s="18"/>
      <c r="BF46" s="18"/>
      <c r="BG46" s="19"/>
      <c r="CK46" s="1"/>
      <c r="CL46" s="1"/>
      <c r="CM46" s="1"/>
      <c r="CN46" s="1"/>
      <c r="CO46" s="1"/>
      <c r="CQ46" s="9"/>
      <c r="CR46" s="9"/>
      <c r="CS46" s="9"/>
      <c r="CT46" s="9"/>
      <c r="CU46" s="9"/>
    </row>
    <row r="47" spans="1:99" ht="28.35" customHeight="1" x14ac:dyDescent="0.25">
      <c r="A47" s="34" t="s">
        <v>102</v>
      </c>
      <c r="B47" s="34"/>
      <c r="C47" s="26"/>
      <c r="D47" s="26"/>
      <c r="E47" s="26"/>
      <c r="F47" s="26"/>
      <c r="G47" s="26"/>
      <c r="H47" s="27"/>
      <c r="I47" s="27"/>
      <c r="J47" s="27"/>
      <c r="K47" s="27"/>
      <c r="L47" s="27"/>
      <c r="M47" s="27"/>
      <c r="N47" s="39"/>
      <c r="O47" s="39"/>
      <c r="P47" s="39"/>
      <c r="Q47" s="39"/>
      <c r="R47" s="39"/>
      <c r="S47" s="39"/>
      <c r="T47" s="26"/>
      <c r="U47" s="26"/>
      <c r="V47" s="26"/>
      <c r="W47" s="26"/>
      <c r="X47" s="26"/>
      <c r="Y47" s="26"/>
      <c r="Z47" s="26"/>
      <c r="AA47" s="26"/>
      <c r="AB47" s="26"/>
      <c r="AC47" s="26"/>
      <c r="AD47" s="26"/>
      <c r="AE47" s="26"/>
      <c r="AF47" s="26"/>
      <c r="AG47" s="26"/>
      <c r="AH47" s="26"/>
      <c r="AI47" s="26"/>
      <c r="AJ47" s="26"/>
      <c r="AK47" s="26"/>
      <c r="AL47" s="26"/>
      <c r="AM47" s="26"/>
      <c r="AN47" s="27"/>
      <c r="AO47" s="27"/>
      <c r="AP47" s="27"/>
      <c r="AQ47" s="27"/>
      <c r="AR47" s="27"/>
      <c r="AS47" s="27"/>
      <c r="AT47" s="27"/>
      <c r="AU47" s="27"/>
      <c r="AV47" s="27"/>
      <c r="AW47" s="27"/>
      <c r="AX47" s="27"/>
      <c r="AY47" s="27"/>
      <c r="AZ47" s="27"/>
      <c r="BA47" s="27"/>
      <c r="BB47" s="17"/>
      <c r="BC47" s="18"/>
      <c r="BD47" s="18"/>
      <c r="BE47" s="18"/>
      <c r="BF47" s="18"/>
      <c r="BG47" s="19"/>
      <c r="CK47" s="1"/>
      <c r="CL47" s="1"/>
      <c r="CM47" s="1"/>
      <c r="CN47" s="1"/>
      <c r="CO47" s="1"/>
      <c r="CQ47" s="9"/>
      <c r="CR47" s="9"/>
      <c r="CS47" s="9"/>
      <c r="CT47" s="9"/>
      <c r="CU47" s="9"/>
    </row>
    <row r="48" spans="1:99" ht="28.35" customHeight="1" x14ac:dyDescent="0.25">
      <c r="A48" s="34" t="s">
        <v>103</v>
      </c>
      <c r="B48" s="34"/>
      <c r="C48" s="26"/>
      <c r="D48" s="26"/>
      <c r="E48" s="26"/>
      <c r="F48" s="26"/>
      <c r="G48" s="26"/>
      <c r="H48" s="27"/>
      <c r="I48" s="27"/>
      <c r="J48" s="27"/>
      <c r="K48" s="27"/>
      <c r="L48" s="27"/>
      <c r="M48" s="27"/>
      <c r="N48" s="39"/>
      <c r="O48" s="39"/>
      <c r="P48" s="39"/>
      <c r="Q48" s="39"/>
      <c r="R48" s="39"/>
      <c r="S48" s="39"/>
      <c r="T48" s="26"/>
      <c r="U48" s="26"/>
      <c r="V48" s="26"/>
      <c r="W48" s="26"/>
      <c r="X48" s="26"/>
      <c r="Y48" s="26"/>
      <c r="Z48" s="26"/>
      <c r="AA48" s="26"/>
      <c r="AB48" s="26"/>
      <c r="AC48" s="26"/>
      <c r="AD48" s="26"/>
      <c r="AE48" s="26"/>
      <c r="AF48" s="26"/>
      <c r="AG48" s="26"/>
      <c r="AH48" s="26"/>
      <c r="AI48" s="26"/>
      <c r="AJ48" s="26"/>
      <c r="AK48" s="26"/>
      <c r="AL48" s="26"/>
      <c r="AM48" s="26"/>
      <c r="AN48" s="27"/>
      <c r="AO48" s="27"/>
      <c r="AP48" s="27"/>
      <c r="AQ48" s="27"/>
      <c r="AR48" s="27"/>
      <c r="AS48" s="27"/>
      <c r="AT48" s="27"/>
      <c r="AU48" s="27"/>
      <c r="AV48" s="27"/>
      <c r="AW48" s="27"/>
      <c r="AX48" s="27"/>
      <c r="AY48" s="27"/>
      <c r="AZ48" s="27"/>
      <c r="BA48" s="27"/>
      <c r="BB48" s="17"/>
      <c r="BC48" s="18"/>
      <c r="BD48" s="18"/>
      <c r="BE48" s="18"/>
      <c r="BF48" s="18"/>
      <c r="BG48" s="19"/>
      <c r="CK48" s="1"/>
      <c r="CL48" s="1"/>
      <c r="CM48" s="1"/>
      <c r="CN48" s="1"/>
      <c r="CO48" s="1"/>
      <c r="CQ48" s="9"/>
      <c r="CR48" s="9"/>
      <c r="CS48" s="9"/>
      <c r="CT48" s="9"/>
      <c r="CU48" s="9"/>
    </row>
    <row r="49" spans="1:99" ht="28.35" customHeight="1" x14ac:dyDescent="0.25">
      <c r="A49" s="34" t="s">
        <v>104</v>
      </c>
      <c r="B49" s="34"/>
      <c r="C49" s="26"/>
      <c r="D49" s="26"/>
      <c r="E49" s="26"/>
      <c r="F49" s="26"/>
      <c r="G49" s="26"/>
      <c r="H49" s="27"/>
      <c r="I49" s="27"/>
      <c r="J49" s="27"/>
      <c r="K49" s="27"/>
      <c r="L49" s="27"/>
      <c r="M49" s="27"/>
      <c r="N49" s="39"/>
      <c r="O49" s="39"/>
      <c r="P49" s="39"/>
      <c r="Q49" s="39"/>
      <c r="R49" s="39"/>
      <c r="S49" s="39"/>
      <c r="T49" s="26"/>
      <c r="U49" s="26"/>
      <c r="V49" s="26"/>
      <c r="W49" s="26"/>
      <c r="X49" s="26"/>
      <c r="Y49" s="26"/>
      <c r="Z49" s="26"/>
      <c r="AA49" s="26"/>
      <c r="AB49" s="26"/>
      <c r="AC49" s="26"/>
      <c r="AD49" s="26"/>
      <c r="AE49" s="26"/>
      <c r="AF49" s="26"/>
      <c r="AG49" s="26"/>
      <c r="AH49" s="26"/>
      <c r="AI49" s="26"/>
      <c r="AJ49" s="26"/>
      <c r="AK49" s="26"/>
      <c r="AL49" s="26"/>
      <c r="AM49" s="26"/>
      <c r="AN49" s="27"/>
      <c r="AO49" s="27"/>
      <c r="AP49" s="27"/>
      <c r="AQ49" s="27"/>
      <c r="AR49" s="27"/>
      <c r="AS49" s="27"/>
      <c r="AT49" s="27"/>
      <c r="AU49" s="27"/>
      <c r="AV49" s="27"/>
      <c r="AW49" s="27"/>
      <c r="AX49" s="27"/>
      <c r="AY49" s="27"/>
      <c r="AZ49" s="27"/>
      <c r="BA49" s="27"/>
      <c r="BB49" s="17"/>
      <c r="BC49" s="18"/>
      <c r="BD49" s="18"/>
      <c r="BE49" s="18"/>
      <c r="BF49" s="18"/>
      <c r="BG49" s="19"/>
      <c r="CK49" s="1"/>
      <c r="CL49" s="1"/>
      <c r="CM49" s="1"/>
      <c r="CN49" s="1"/>
      <c r="CO49" s="1"/>
      <c r="CQ49" s="9"/>
      <c r="CR49" s="9"/>
      <c r="CS49" s="9"/>
      <c r="CT49" s="9"/>
      <c r="CU49" s="9"/>
    </row>
    <row r="50" spans="1:99" ht="28.35" customHeight="1" x14ac:dyDescent="0.25">
      <c r="A50" s="34" t="s">
        <v>105</v>
      </c>
      <c r="B50" s="34"/>
      <c r="C50" s="26"/>
      <c r="D50" s="26"/>
      <c r="E50" s="26"/>
      <c r="F50" s="26"/>
      <c r="G50" s="26"/>
      <c r="H50" s="27"/>
      <c r="I50" s="27"/>
      <c r="J50" s="27"/>
      <c r="K50" s="27"/>
      <c r="L50" s="27"/>
      <c r="M50" s="27"/>
      <c r="N50" s="39"/>
      <c r="O50" s="39"/>
      <c r="P50" s="39"/>
      <c r="Q50" s="39"/>
      <c r="R50" s="39"/>
      <c r="S50" s="39"/>
      <c r="T50" s="26"/>
      <c r="U50" s="26"/>
      <c r="V50" s="26"/>
      <c r="W50" s="26"/>
      <c r="X50" s="26"/>
      <c r="Y50" s="26"/>
      <c r="Z50" s="26"/>
      <c r="AA50" s="26"/>
      <c r="AB50" s="26"/>
      <c r="AC50" s="26"/>
      <c r="AD50" s="26"/>
      <c r="AE50" s="26"/>
      <c r="AF50" s="26"/>
      <c r="AG50" s="26"/>
      <c r="AH50" s="26"/>
      <c r="AI50" s="26"/>
      <c r="AJ50" s="26"/>
      <c r="AK50" s="26"/>
      <c r="AL50" s="26"/>
      <c r="AM50" s="26"/>
      <c r="AN50" s="27"/>
      <c r="AO50" s="27"/>
      <c r="AP50" s="27"/>
      <c r="AQ50" s="27"/>
      <c r="AR50" s="27"/>
      <c r="AS50" s="27"/>
      <c r="AT50" s="27"/>
      <c r="AU50" s="27"/>
      <c r="AV50" s="27"/>
      <c r="AW50" s="27"/>
      <c r="AX50" s="27"/>
      <c r="AY50" s="27"/>
      <c r="AZ50" s="27"/>
      <c r="BA50" s="27"/>
      <c r="BB50" s="17"/>
      <c r="BC50" s="18"/>
      <c r="BD50" s="18"/>
      <c r="BE50" s="18"/>
      <c r="BF50" s="18"/>
      <c r="BG50" s="19"/>
      <c r="CK50" s="1"/>
      <c r="CL50" s="1"/>
      <c r="CM50" s="1"/>
      <c r="CN50" s="1"/>
      <c r="CO50" s="1"/>
      <c r="CQ50" s="9"/>
      <c r="CR50" s="9"/>
      <c r="CS50" s="9"/>
      <c r="CT50" s="9"/>
      <c r="CU50" s="9"/>
    </row>
    <row r="51" spans="1:99" ht="28.35" customHeight="1" x14ac:dyDescent="0.25">
      <c r="A51" s="34" t="s">
        <v>106</v>
      </c>
      <c r="B51" s="34"/>
      <c r="C51" s="26"/>
      <c r="D51" s="26"/>
      <c r="E51" s="26"/>
      <c r="F51" s="26"/>
      <c r="G51" s="26"/>
      <c r="H51" s="27"/>
      <c r="I51" s="27"/>
      <c r="J51" s="27"/>
      <c r="K51" s="27"/>
      <c r="L51" s="27"/>
      <c r="M51" s="27"/>
      <c r="N51" s="39"/>
      <c r="O51" s="39"/>
      <c r="P51" s="39"/>
      <c r="Q51" s="39"/>
      <c r="R51" s="39"/>
      <c r="S51" s="39"/>
      <c r="T51" s="26"/>
      <c r="U51" s="26"/>
      <c r="V51" s="26"/>
      <c r="W51" s="26"/>
      <c r="X51" s="26"/>
      <c r="Y51" s="26"/>
      <c r="Z51" s="26"/>
      <c r="AA51" s="26"/>
      <c r="AB51" s="26"/>
      <c r="AC51" s="26"/>
      <c r="AD51" s="26"/>
      <c r="AE51" s="26"/>
      <c r="AF51" s="26"/>
      <c r="AG51" s="26"/>
      <c r="AH51" s="26"/>
      <c r="AI51" s="26"/>
      <c r="AJ51" s="26"/>
      <c r="AK51" s="26"/>
      <c r="AL51" s="26"/>
      <c r="AM51" s="26"/>
      <c r="AN51" s="27"/>
      <c r="AO51" s="27"/>
      <c r="AP51" s="27"/>
      <c r="AQ51" s="27"/>
      <c r="AR51" s="27"/>
      <c r="AS51" s="27"/>
      <c r="AT51" s="27"/>
      <c r="AU51" s="27"/>
      <c r="AV51" s="27"/>
      <c r="AW51" s="27"/>
      <c r="AX51" s="27"/>
      <c r="AY51" s="27"/>
      <c r="AZ51" s="27"/>
      <c r="BA51" s="27"/>
      <c r="BB51" s="17"/>
      <c r="BC51" s="18"/>
      <c r="BD51" s="18"/>
      <c r="BE51" s="18"/>
      <c r="BF51" s="18"/>
      <c r="BG51" s="19"/>
      <c r="CK51" s="1"/>
      <c r="CL51" s="1"/>
      <c r="CM51" s="1"/>
      <c r="CN51" s="1"/>
      <c r="CO51" s="1"/>
      <c r="CQ51" s="9"/>
      <c r="CR51" s="9"/>
      <c r="CS51" s="9"/>
      <c r="CT51" s="9"/>
      <c r="CU51" s="9"/>
    </row>
    <row r="52" spans="1:99" ht="28.35" customHeight="1" x14ac:dyDescent="0.25">
      <c r="A52" s="34" t="s">
        <v>107</v>
      </c>
      <c r="B52" s="34"/>
      <c r="C52" s="26"/>
      <c r="D52" s="26"/>
      <c r="E52" s="26"/>
      <c r="F52" s="26"/>
      <c r="G52" s="26"/>
      <c r="H52" s="27"/>
      <c r="I52" s="27"/>
      <c r="J52" s="27"/>
      <c r="K52" s="27"/>
      <c r="L52" s="27"/>
      <c r="M52" s="27"/>
      <c r="N52" s="39"/>
      <c r="O52" s="39"/>
      <c r="P52" s="39"/>
      <c r="Q52" s="39"/>
      <c r="R52" s="39"/>
      <c r="S52" s="39"/>
      <c r="T52" s="26"/>
      <c r="U52" s="26"/>
      <c r="V52" s="26"/>
      <c r="W52" s="26"/>
      <c r="X52" s="26"/>
      <c r="Y52" s="26"/>
      <c r="Z52" s="26"/>
      <c r="AA52" s="26"/>
      <c r="AB52" s="26"/>
      <c r="AC52" s="26"/>
      <c r="AD52" s="26"/>
      <c r="AE52" s="26"/>
      <c r="AF52" s="26"/>
      <c r="AG52" s="26"/>
      <c r="AH52" s="26"/>
      <c r="AI52" s="26"/>
      <c r="AJ52" s="26"/>
      <c r="AK52" s="26"/>
      <c r="AL52" s="26"/>
      <c r="AM52" s="26"/>
      <c r="AN52" s="27"/>
      <c r="AO52" s="27"/>
      <c r="AP52" s="27"/>
      <c r="AQ52" s="27"/>
      <c r="AR52" s="27"/>
      <c r="AS52" s="27"/>
      <c r="AT52" s="27"/>
      <c r="AU52" s="27"/>
      <c r="AV52" s="27"/>
      <c r="AW52" s="27"/>
      <c r="AX52" s="27"/>
      <c r="AY52" s="27"/>
      <c r="AZ52" s="27"/>
      <c r="BA52" s="27"/>
      <c r="BB52" s="17"/>
      <c r="BC52" s="18"/>
      <c r="BD52" s="18"/>
      <c r="BE52" s="18"/>
      <c r="BF52" s="18"/>
      <c r="BG52" s="19"/>
      <c r="CK52" s="1"/>
      <c r="CL52" s="1"/>
      <c r="CM52" s="1"/>
      <c r="CN52" s="1"/>
      <c r="CO52" s="1"/>
      <c r="CQ52" s="9"/>
      <c r="CR52" s="9"/>
      <c r="CS52" s="9"/>
      <c r="CT52" s="9"/>
      <c r="CU52" s="9"/>
    </row>
    <row r="53" spans="1:99" ht="6.7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3"/>
      <c r="AI53" s="13"/>
      <c r="AJ53" s="13"/>
      <c r="AK53" s="13"/>
      <c r="AL53" s="13"/>
      <c r="AM53" s="13"/>
      <c r="AN53" s="13"/>
    </row>
    <row r="54" spans="1:99" ht="3" customHeight="1" x14ac:dyDescent="0.25">
      <c r="A54" s="10"/>
      <c r="B54" s="10"/>
      <c r="C54" s="10"/>
      <c r="D54" s="10"/>
      <c r="E54" s="10"/>
      <c r="F54" s="12"/>
      <c r="G54" s="12"/>
      <c r="H54" s="10"/>
      <c r="I54" s="10"/>
      <c r="J54" s="10"/>
      <c r="K54" s="10"/>
      <c r="L54" s="10"/>
      <c r="M54" s="14"/>
      <c r="N54" s="12"/>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row>
    <row r="55" spans="1:99" ht="24" customHeight="1" x14ac:dyDescent="0.25">
      <c r="A55" s="50" t="s">
        <v>72</v>
      </c>
      <c r="B55" s="50"/>
      <c r="C55" s="50"/>
      <c r="D55" s="50"/>
      <c r="E55" s="50"/>
      <c r="F55" s="50"/>
      <c r="G55" s="50"/>
      <c r="H55" s="50"/>
      <c r="I55" s="50"/>
      <c r="J55" s="50"/>
      <c r="K55" s="50"/>
      <c r="L55" s="50"/>
      <c r="M55" s="50"/>
      <c r="N55" s="16"/>
      <c r="O55" s="49"/>
      <c r="P55" s="49"/>
      <c r="Q55" s="49"/>
      <c r="R55" s="49"/>
      <c r="S55" s="49"/>
      <c r="T55" s="49"/>
      <c r="U55" s="49"/>
      <c r="V55" s="49"/>
      <c r="W55" s="49"/>
      <c r="X55" s="16"/>
      <c r="Y55" s="10"/>
      <c r="Z55" s="10"/>
      <c r="AA55" s="10"/>
      <c r="AB55" s="10"/>
      <c r="AC55" s="10"/>
      <c r="AD55" s="10"/>
    </row>
    <row r="56" spans="1:99" ht="13.5" customHeight="1" x14ac:dyDescent="0.25">
      <c r="A56" s="7"/>
      <c r="B56" s="7"/>
      <c r="C56" s="7"/>
      <c r="D56" s="7"/>
      <c r="E56" s="7"/>
      <c r="F56" s="7"/>
      <c r="G56" s="7"/>
      <c r="H56" s="7"/>
      <c r="I56" s="7"/>
      <c r="J56" s="7"/>
      <c r="K56" s="7"/>
      <c r="L56" s="7"/>
      <c r="AE56" s="8"/>
      <c r="AF56" s="8"/>
      <c r="AG56" s="8"/>
      <c r="AH56" s="8"/>
      <c r="AI56" s="8"/>
      <c r="AJ56" s="8"/>
      <c r="AK56" s="8"/>
      <c r="AL56" s="8"/>
      <c r="AM56" s="8"/>
      <c r="AN56" s="8"/>
    </row>
    <row r="57" spans="1:99" ht="15" customHeight="1" x14ac:dyDescent="0.25">
      <c r="A57" s="21" t="s">
        <v>74</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row>
    <row r="58" spans="1:99" ht="6.75" customHeight="1"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row>
    <row r="59" spans="1:99" ht="19.5" customHeight="1"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row>
    <row r="60" spans="1:99" ht="15" customHeight="1" x14ac:dyDescent="0.25">
      <c r="A60" s="21" t="s">
        <v>73</v>
      </c>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row>
    <row r="61" spans="1:99" ht="6" customHeight="1"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row>
    <row r="62" spans="1:99" ht="6.75" customHeight="1"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row>
    <row r="63" spans="1:99" ht="15" customHeight="1"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row>
    <row r="64" spans="1:99" ht="15" customHeight="1" x14ac:dyDescent="0.25">
      <c r="A64" s="21" t="s">
        <v>75</v>
      </c>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row>
    <row r="65" spans="1:60" ht="6" customHeight="1"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row>
    <row r="66" spans="1:60" ht="6.75" customHeight="1"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row>
    <row r="67" spans="1:60" ht="24.75" customHeight="1" x14ac:dyDescent="0.25">
      <c r="A67" s="21" t="s">
        <v>76</v>
      </c>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row>
    <row r="68" spans="1:60" ht="15" customHeight="1"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row>
    <row r="69" spans="1:60" ht="15" customHeight="1" x14ac:dyDescent="0.25">
      <c r="A69" s="51" t="s">
        <v>126</v>
      </c>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row>
    <row r="70" spans="1:60" ht="15" customHeight="1" x14ac:dyDescent="0.25">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row>
    <row r="71" spans="1:60" ht="15" customHeight="1" x14ac:dyDescent="0.25">
      <c r="A71" s="1"/>
      <c r="B71" s="1"/>
      <c r="C71" s="1"/>
      <c r="D71" s="1"/>
      <c r="E71" s="1"/>
      <c r="F71" s="2"/>
      <c r="G71" s="2"/>
      <c r="H71" s="1"/>
      <c r="I71" s="1"/>
      <c r="J71" s="1"/>
      <c r="K71" s="1"/>
      <c r="L71" s="1"/>
      <c r="M71" s="6"/>
      <c r="N71" s="2"/>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60" ht="15" customHeight="1" x14ac:dyDescent="0.25">
      <c r="A72" s="1"/>
      <c r="B72" s="1"/>
      <c r="C72" s="1"/>
      <c r="D72" s="1"/>
      <c r="E72" s="1"/>
      <c r="F72" s="2"/>
      <c r="G72" s="2"/>
      <c r="H72" s="1"/>
      <c r="I72" s="1"/>
      <c r="J72" s="1"/>
      <c r="K72" s="1"/>
      <c r="L72" s="1"/>
      <c r="M72" s="6"/>
      <c r="N72" s="2"/>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60" ht="15" customHeight="1" x14ac:dyDescent="0.25">
      <c r="A73" s="1"/>
      <c r="B73" s="1"/>
      <c r="C73" s="1"/>
      <c r="D73" s="1"/>
      <c r="E73" s="1"/>
      <c r="F73" s="2"/>
      <c r="G73" s="2"/>
      <c r="H73" s="1"/>
      <c r="I73" s="1"/>
      <c r="J73" s="1"/>
      <c r="K73" s="1"/>
      <c r="L73" s="1"/>
      <c r="M73" s="6"/>
      <c r="N73" s="2"/>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60" ht="15" customHeight="1" x14ac:dyDescent="0.25">
      <c r="A74" s="1"/>
      <c r="B74" s="1"/>
      <c r="C74" s="1"/>
      <c r="D74" s="1"/>
      <c r="E74" s="1"/>
      <c r="F74" s="2"/>
      <c r="G74" s="2"/>
      <c r="H74" s="1"/>
      <c r="I74" s="1"/>
      <c r="J74" s="1"/>
      <c r="K74" s="1"/>
      <c r="L74" s="1"/>
      <c r="M74" s="6"/>
      <c r="N74" s="2"/>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60" ht="15" customHeight="1" x14ac:dyDescent="0.25">
      <c r="A75" s="45"/>
      <c r="B75" s="45"/>
      <c r="C75" s="45"/>
      <c r="D75" s="45"/>
      <c r="E75" s="45"/>
      <c r="F75" s="45"/>
      <c r="G75" s="45"/>
      <c r="H75" s="45"/>
      <c r="I75" s="45"/>
      <c r="J75" s="45"/>
      <c r="K75" s="45"/>
      <c r="L75" s="45"/>
      <c r="M75" s="45"/>
      <c r="N75" s="46"/>
      <c r="O75" s="46"/>
      <c r="P75" s="46"/>
      <c r="Q75" s="46"/>
      <c r="R75" s="46"/>
      <c r="S75" s="46"/>
      <c r="T75" s="46"/>
      <c r="U75" s="46"/>
      <c r="V75" s="46"/>
      <c r="W75" s="46"/>
      <c r="X75" s="46"/>
      <c r="Y75" s="46"/>
      <c r="Z75" s="46"/>
      <c r="AA75" s="46"/>
      <c r="AB75" s="46"/>
      <c r="AC75" s="46"/>
      <c r="AD75" s="46"/>
      <c r="AE75" s="46"/>
      <c r="AF75" s="46"/>
      <c r="AG75" s="47"/>
      <c r="AH75" s="47"/>
      <c r="AI75" s="47"/>
      <c r="AJ75" s="47"/>
      <c r="AK75" s="47"/>
      <c r="AL75" s="47"/>
      <c r="AM75" s="47"/>
      <c r="AN75" s="47"/>
    </row>
    <row r="76" spans="1:60" ht="15" customHeight="1" x14ac:dyDescent="0.25">
      <c r="A76" s="45"/>
      <c r="B76" s="45"/>
      <c r="C76" s="45"/>
      <c r="D76" s="45"/>
      <c r="E76" s="45"/>
      <c r="F76" s="45"/>
      <c r="G76" s="45"/>
      <c r="H76" s="45"/>
      <c r="I76" s="45"/>
      <c r="J76" s="45"/>
      <c r="K76" s="45"/>
      <c r="L76" s="45"/>
      <c r="M76" s="45"/>
      <c r="N76" s="46"/>
      <c r="O76" s="46"/>
      <c r="P76" s="46"/>
      <c r="Q76" s="46"/>
      <c r="R76" s="46"/>
      <c r="S76" s="46"/>
      <c r="T76" s="46"/>
      <c r="U76" s="46"/>
      <c r="V76" s="46"/>
      <c r="W76" s="46"/>
      <c r="X76" s="46"/>
      <c r="Y76" s="46"/>
      <c r="Z76" s="46"/>
      <c r="AA76" s="46"/>
      <c r="AB76" s="46"/>
      <c r="AC76" s="46"/>
      <c r="AD76" s="46"/>
      <c r="AE76" s="46"/>
      <c r="AF76" s="46"/>
      <c r="AG76" s="47"/>
      <c r="AH76" s="47"/>
      <c r="AI76" s="47"/>
      <c r="AJ76" s="47"/>
      <c r="AK76" s="47"/>
      <c r="AL76" s="47"/>
      <c r="AM76" s="47"/>
      <c r="AN76" s="47"/>
    </row>
    <row r="77" spans="1:60" ht="15" customHeight="1" x14ac:dyDescent="0.25">
      <c r="A77" s="45"/>
      <c r="B77" s="45"/>
      <c r="C77" s="45"/>
      <c r="D77" s="45"/>
      <c r="E77" s="45"/>
      <c r="F77" s="45"/>
      <c r="G77" s="45"/>
      <c r="H77" s="45"/>
      <c r="I77" s="45"/>
      <c r="J77" s="45"/>
      <c r="K77" s="45"/>
      <c r="L77" s="45"/>
      <c r="M77" s="45"/>
      <c r="N77" s="46"/>
      <c r="O77" s="46"/>
      <c r="P77" s="46"/>
      <c r="Q77" s="46"/>
      <c r="R77" s="46"/>
      <c r="S77" s="46"/>
      <c r="T77" s="46"/>
      <c r="U77" s="46"/>
      <c r="V77" s="46"/>
      <c r="W77" s="46"/>
      <c r="X77" s="46"/>
      <c r="Y77" s="46"/>
      <c r="Z77" s="46"/>
      <c r="AA77" s="46"/>
      <c r="AB77" s="46"/>
      <c r="AC77" s="46"/>
      <c r="AD77" s="46"/>
      <c r="AE77" s="46"/>
      <c r="AF77" s="46"/>
      <c r="AG77" s="48"/>
      <c r="AH77" s="48"/>
      <c r="AI77" s="48"/>
      <c r="AJ77" s="48"/>
      <c r="AK77" s="48"/>
      <c r="AL77" s="48"/>
      <c r="AM77" s="48"/>
      <c r="AN77" s="48"/>
    </row>
  </sheetData>
  <mergeCells count="481">
    <mergeCell ref="AH48:AM48"/>
    <mergeCell ref="AH49:AM49"/>
    <mergeCell ref="A52:B52"/>
    <mergeCell ref="A50:B50"/>
    <mergeCell ref="A48:B48"/>
    <mergeCell ref="H48:M48"/>
    <mergeCell ref="N48:S48"/>
    <mergeCell ref="A75:M77"/>
    <mergeCell ref="N75:AF77"/>
    <mergeCell ref="AG75:AN76"/>
    <mergeCell ref="AG77:AN77"/>
    <mergeCell ref="O55:W55"/>
    <mergeCell ref="A55:M55"/>
    <mergeCell ref="A69:AO70"/>
    <mergeCell ref="AD12:AG12"/>
    <mergeCell ref="H49:M49"/>
    <mergeCell ref="N49:S49"/>
    <mergeCell ref="A44:B44"/>
    <mergeCell ref="A47:B47"/>
    <mergeCell ref="A46:B46"/>
    <mergeCell ref="AH12:BB12"/>
    <mergeCell ref="G12:AC12"/>
    <mergeCell ref="H52:M52"/>
    <mergeCell ref="N52:S52"/>
    <mergeCell ref="N50:S50"/>
    <mergeCell ref="H17:M17"/>
    <mergeCell ref="N17:S17"/>
    <mergeCell ref="AH16:AM16"/>
    <mergeCell ref="AB48:AG48"/>
    <mergeCell ref="AB49:AG49"/>
    <mergeCell ref="AB50:AG50"/>
    <mergeCell ref="T49:V49"/>
    <mergeCell ref="T50:V50"/>
    <mergeCell ref="W48:Y48"/>
    <mergeCell ref="W49:Y49"/>
    <mergeCell ref="W50:Y50"/>
    <mergeCell ref="Z48:AA48"/>
    <mergeCell ref="Z49:AA49"/>
    <mergeCell ref="Z50:AA50"/>
    <mergeCell ref="A43:B43"/>
    <mergeCell ref="H47:M47"/>
    <mergeCell ref="N47:S47"/>
    <mergeCell ref="H46:M46"/>
    <mergeCell ref="N46:S46"/>
    <mergeCell ref="C46:G46"/>
    <mergeCell ref="C47:G47"/>
    <mergeCell ref="C48:G48"/>
    <mergeCell ref="C49:G49"/>
    <mergeCell ref="C50:G50"/>
    <mergeCell ref="T48:V48"/>
    <mergeCell ref="A42:B42"/>
    <mergeCell ref="H42:M42"/>
    <mergeCell ref="N42:S42"/>
    <mergeCell ref="H43:M43"/>
    <mergeCell ref="N43:S43"/>
    <mergeCell ref="A45:B45"/>
    <mergeCell ref="H44:M44"/>
    <mergeCell ref="N44:S44"/>
    <mergeCell ref="C42:G42"/>
    <mergeCell ref="H45:M45"/>
    <mergeCell ref="N45:S45"/>
    <mergeCell ref="C43:G43"/>
    <mergeCell ref="C44:G44"/>
    <mergeCell ref="C45:G45"/>
    <mergeCell ref="A39:B39"/>
    <mergeCell ref="A38:B38"/>
    <mergeCell ref="H38:M38"/>
    <mergeCell ref="N38:S38"/>
    <mergeCell ref="H39:M39"/>
    <mergeCell ref="N39:S39"/>
    <mergeCell ref="C38:G38"/>
    <mergeCell ref="C39:G39"/>
    <mergeCell ref="A41:B41"/>
    <mergeCell ref="A40:B40"/>
    <mergeCell ref="H40:M40"/>
    <mergeCell ref="N40:S40"/>
    <mergeCell ref="H41:M41"/>
    <mergeCell ref="N41:S41"/>
    <mergeCell ref="C40:G40"/>
    <mergeCell ref="C41:G41"/>
    <mergeCell ref="A35:B35"/>
    <mergeCell ref="A34:B34"/>
    <mergeCell ref="H34:M34"/>
    <mergeCell ref="N34:S34"/>
    <mergeCell ref="H35:M35"/>
    <mergeCell ref="N35:S35"/>
    <mergeCell ref="C34:G34"/>
    <mergeCell ref="C35:G35"/>
    <mergeCell ref="A37:B37"/>
    <mergeCell ref="A36:B36"/>
    <mergeCell ref="H36:M36"/>
    <mergeCell ref="N36:S36"/>
    <mergeCell ref="H37:M37"/>
    <mergeCell ref="N37:S37"/>
    <mergeCell ref="C36:G36"/>
    <mergeCell ref="C37:G37"/>
    <mergeCell ref="A31:B31"/>
    <mergeCell ref="A30:B30"/>
    <mergeCell ref="H30:M30"/>
    <mergeCell ref="N30:S30"/>
    <mergeCell ref="H31:M31"/>
    <mergeCell ref="N31:S31"/>
    <mergeCell ref="C30:G30"/>
    <mergeCell ref="C31:G31"/>
    <mergeCell ref="A33:B33"/>
    <mergeCell ref="A32:B32"/>
    <mergeCell ref="H32:M32"/>
    <mergeCell ref="N32:S32"/>
    <mergeCell ref="H33:M33"/>
    <mergeCell ref="N33:S33"/>
    <mergeCell ref="C32:G32"/>
    <mergeCell ref="C33:G33"/>
    <mergeCell ref="H27:M27"/>
    <mergeCell ref="N27:S27"/>
    <mergeCell ref="C27:G27"/>
    <mergeCell ref="A29:B29"/>
    <mergeCell ref="A28:B28"/>
    <mergeCell ref="H28:M28"/>
    <mergeCell ref="N28:S28"/>
    <mergeCell ref="H29:M29"/>
    <mergeCell ref="N29:S29"/>
    <mergeCell ref="C28:G28"/>
    <mergeCell ref="C29:G29"/>
    <mergeCell ref="A20:B20"/>
    <mergeCell ref="H20:M20"/>
    <mergeCell ref="N20:S20"/>
    <mergeCell ref="H21:M21"/>
    <mergeCell ref="N21:S21"/>
    <mergeCell ref="A23:B23"/>
    <mergeCell ref="A22:B22"/>
    <mergeCell ref="H22:M22"/>
    <mergeCell ref="N22:S22"/>
    <mergeCell ref="H23:M23"/>
    <mergeCell ref="N23:S23"/>
    <mergeCell ref="AH9:BB9"/>
    <mergeCell ref="G10:BB10"/>
    <mergeCell ref="A19:B19"/>
    <mergeCell ref="A18:B18"/>
    <mergeCell ref="H18:M18"/>
    <mergeCell ref="N18:S18"/>
    <mergeCell ref="H19:M19"/>
    <mergeCell ref="A8:F8"/>
    <mergeCell ref="Z16:AA16"/>
    <mergeCell ref="W16:Y16"/>
    <mergeCell ref="T16:V16"/>
    <mergeCell ref="A9:F9"/>
    <mergeCell ref="A11:F11"/>
    <mergeCell ref="A16:B16"/>
    <mergeCell ref="A10:F10"/>
    <mergeCell ref="C16:G16"/>
    <mergeCell ref="H16:M16"/>
    <mergeCell ref="N16:S16"/>
    <mergeCell ref="G8:AC8"/>
    <mergeCell ref="G11:T11"/>
    <mergeCell ref="Y11:AC11"/>
    <mergeCell ref="G9:AC9"/>
    <mergeCell ref="N19:S19"/>
    <mergeCell ref="A12:F12"/>
    <mergeCell ref="AN21:AT21"/>
    <mergeCell ref="AU21:BA21"/>
    <mergeCell ref="AN22:AT22"/>
    <mergeCell ref="AU22:BA22"/>
    <mergeCell ref="AN23:AT23"/>
    <mergeCell ref="AU23:BA23"/>
    <mergeCell ref="AN24:AT24"/>
    <mergeCell ref="A51:B51"/>
    <mergeCell ref="H50:M50"/>
    <mergeCell ref="H51:M51"/>
    <mergeCell ref="N51:S51"/>
    <mergeCell ref="A49:B49"/>
    <mergeCell ref="A21:B21"/>
    <mergeCell ref="A25:B25"/>
    <mergeCell ref="A24:B24"/>
    <mergeCell ref="H24:M24"/>
    <mergeCell ref="N25:S25"/>
    <mergeCell ref="H25:M25"/>
    <mergeCell ref="N26:S26"/>
    <mergeCell ref="N24:S24"/>
    <mergeCell ref="C26:G26"/>
    <mergeCell ref="A27:B27"/>
    <mergeCell ref="A26:B26"/>
    <mergeCell ref="H26:M26"/>
    <mergeCell ref="AN16:AT16"/>
    <mergeCell ref="AU16:BA16"/>
    <mergeCell ref="AN17:AT17"/>
    <mergeCell ref="AU17:BA17"/>
    <mergeCell ref="AN18:AT18"/>
    <mergeCell ref="AU18:BA18"/>
    <mergeCell ref="AN19:AT19"/>
    <mergeCell ref="AU19:BA19"/>
    <mergeCell ref="AN20:AT20"/>
    <mergeCell ref="AU20:BA20"/>
    <mergeCell ref="AU24:BA24"/>
    <mergeCell ref="AN25:AT25"/>
    <mergeCell ref="AU25:BA25"/>
    <mergeCell ref="AN26:AT26"/>
    <mergeCell ref="AU26:BA26"/>
    <mergeCell ref="AN27:AT27"/>
    <mergeCell ref="AU27:BA27"/>
    <mergeCell ref="AN28:AT28"/>
    <mergeCell ref="AU28:BA28"/>
    <mergeCell ref="AN29:AT29"/>
    <mergeCell ref="AU29:BA29"/>
    <mergeCell ref="AN30:AT30"/>
    <mergeCell ref="AU30:BA30"/>
    <mergeCell ref="AN31:AT31"/>
    <mergeCell ref="AU31:BA31"/>
    <mergeCell ref="AN32:AT32"/>
    <mergeCell ref="AU32:BA32"/>
    <mergeCell ref="AN33:AT33"/>
    <mergeCell ref="AU33:BA33"/>
    <mergeCell ref="AN42:AT42"/>
    <mergeCell ref="AU42:BA42"/>
    <mergeCell ref="AN43:AT43"/>
    <mergeCell ref="AU43:BA43"/>
    <mergeCell ref="AN34:AT34"/>
    <mergeCell ref="AU34:BA34"/>
    <mergeCell ref="AN35:AT35"/>
    <mergeCell ref="AU35:BA35"/>
    <mergeCell ref="AN36:AT36"/>
    <mergeCell ref="AU36:BA36"/>
    <mergeCell ref="AN37:AT37"/>
    <mergeCell ref="AU37:BA37"/>
    <mergeCell ref="AN38:AT38"/>
    <mergeCell ref="AU38:BA38"/>
    <mergeCell ref="AH11:BB11"/>
    <mergeCell ref="AD11:AG11"/>
    <mergeCell ref="A1:M4"/>
    <mergeCell ref="AD9:AG9"/>
    <mergeCell ref="U11:X11"/>
    <mergeCell ref="AB16:AG16"/>
    <mergeCell ref="A17:B17"/>
    <mergeCell ref="AN49:AT49"/>
    <mergeCell ref="AU49:BA49"/>
    <mergeCell ref="AD8:AG8"/>
    <mergeCell ref="AH8:BB8"/>
    <mergeCell ref="AN44:AT44"/>
    <mergeCell ref="AU44:BA44"/>
    <mergeCell ref="AN45:AT45"/>
    <mergeCell ref="AU45:BA45"/>
    <mergeCell ref="AN46:AT46"/>
    <mergeCell ref="AU46:BA46"/>
    <mergeCell ref="AN47:AT47"/>
    <mergeCell ref="AU47:BA47"/>
    <mergeCell ref="AN48:AT48"/>
    <mergeCell ref="AU48:BA48"/>
    <mergeCell ref="AN39:AT39"/>
    <mergeCell ref="AU39:BA39"/>
    <mergeCell ref="AU41:BA41"/>
    <mergeCell ref="C17:G17"/>
    <mergeCell ref="C18:G18"/>
    <mergeCell ref="C19:G19"/>
    <mergeCell ref="C20:G20"/>
    <mergeCell ref="C21:G21"/>
    <mergeCell ref="C22:G22"/>
    <mergeCell ref="C23:G23"/>
    <mergeCell ref="C24:G24"/>
    <mergeCell ref="C25:G25"/>
    <mergeCell ref="C51:G51"/>
    <mergeCell ref="C52:G52"/>
    <mergeCell ref="T17:V17"/>
    <mergeCell ref="T18:V18"/>
    <mergeCell ref="T19:V19"/>
    <mergeCell ref="T20:V20"/>
    <mergeCell ref="T21:V21"/>
    <mergeCell ref="T22:V22"/>
    <mergeCell ref="T23:V23"/>
    <mergeCell ref="T24:V24"/>
    <mergeCell ref="T25:V25"/>
    <mergeCell ref="T26:V26"/>
    <mergeCell ref="T27:V27"/>
    <mergeCell ref="T28:V28"/>
    <mergeCell ref="T29:V29"/>
    <mergeCell ref="T30:V30"/>
    <mergeCell ref="T31:V31"/>
    <mergeCell ref="T32:V32"/>
    <mergeCell ref="T33:V33"/>
    <mergeCell ref="T34:V34"/>
    <mergeCell ref="T35:V35"/>
    <mergeCell ref="T36:V36"/>
    <mergeCell ref="T37:V37"/>
    <mergeCell ref="T38:V38"/>
    <mergeCell ref="T39:V39"/>
    <mergeCell ref="T40:V40"/>
    <mergeCell ref="T41:V41"/>
    <mergeCell ref="T42:V42"/>
    <mergeCell ref="T43:V43"/>
    <mergeCell ref="T44:V44"/>
    <mergeCell ref="T45:V45"/>
    <mergeCell ref="T46:V46"/>
    <mergeCell ref="T47:V47"/>
    <mergeCell ref="T51:V51"/>
    <mergeCell ref="T52:V52"/>
    <mergeCell ref="W17:Y17"/>
    <mergeCell ref="W18:Y18"/>
    <mergeCell ref="W19:Y19"/>
    <mergeCell ref="W20:Y20"/>
    <mergeCell ref="W21:Y21"/>
    <mergeCell ref="W22:Y22"/>
    <mergeCell ref="W23:Y23"/>
    <mergeCell ref="W24:Y24"/>
    <mergeCell ref="W25:Y25"/>
    <mergeCell ref="W26:Y26"/>
    <mergeCell ref="W27:Y27"/>
    <mergeCell ref="W28:Y28"/>
    <mergeCell ref="W29:Y29"/>
    <mergeCell ref="W30:Y30"/>
    <mergeCell ref="W31:Y31"/>
    <mergeCell ref="W32:Y32"/>
    <mergeCell ref="W33:Y33"/>
    <mergeCell ref="W34:Y34"/>
    <mergeCell ref="W35:Y35"/>
    <mergeCell ref="W36:Y36"/>
    <mergeCell ref="W37:Y37"/>
    <mergeCell ref="W38:Y38"/>
    <mergeCell ref="W39:Y39"/>
    <mergeCell ref="W40:Y40"/>
    <mergeCell ref="W41:Y41"/>
    <mergeCell ref="W42:Y42"/>
    <mergeCell ref="W43:Y43"/>
    <mergeCell ref="W44:Y44"/>
    <mergeCell ref="W45:Y45"/>
    <mergeCell ref="W46:Y46"/>
    <mergeCell ref="W47:Y47"/>
    <mergeCell ref="W51:Y51"/>
    <mergeCell ref="W52:Y52"/>
    <mergeCell ref="Z17:AA17"/>
    <mergeCell ref="Z18:AA18"/>
    <mergeCell ref="Z19:AA19"/>
    <mergeCell ref="Z20:AA20"/>
    <mergeCell ref="Z21:AA21"/>
    <mergeCell ref="Z22:AA22"/>
    <mergeCell ref="Z23:AA23"/>
    <mergeCell ref="Z24:AA24"/>
    <mergeCell ref="Z25:AA25"/>
    <mergeCell ref="Z26:AA26"/>
    <mergeCell ref="Z27:AA27"/>
    <mergeCell ref="Z28:AA28"/>
    <mergeCell ref="Z29:AA29"/>
    <mergeCell ref="Z30:AA30"/>
    <mergeCell ref="Z31:AA31"/>
    <mergeCell ref="Z32:AA32"/>
    <mergeCell ref="Z33:AA33"/>
    <mergeCell ref="Z34:AA34"/>
    <mergeCell ref="Z35:AA35"/>
    <mergeCell ref="Z36:AA36"/>
    <mergeCell ref="Z37:AA37"/>
    <mergeCell ref="Z38:AA38"/>
    <mergeCell ref="Z39:AA39"/>
    <mergeCell ref="Z40:AA40"/>
    <mergeCell ref="Z41:AA41"/>
    <mergeCell ref="Z42:AA42"/>
    <mergeCell ref="Z43:AA43"/>
    <mergeCell ref="Z44:AA44"/>
    <mergeCell ref="Z45:AA45"/>
    <mergeCell ref="Z46:AA46"/>
    <mergeCell ref="Z47:AA47"/>
    <mergeCell ref="Z51:AA51"/>
    <mergeCell ref="Z52:AA52"/>
    <mergeCell ref="AB17:AG17"/>
    <mergeCell ref="AB18:AG18"/>
    <mergeCell ref="AB19:AG19"/>
    <mergeCell ref="AB20:AG20"/>
    <mergeCell ref="AB21:AG21"/>
    <mergeCell ref="AB22:AG22"/>
    <mergeCell ref="AB23:AG23"/>
    <mergeCell ref="AB24:AG24"/>
    <mergeCell ref="AB25:AG25"/>
    <mergeCell ref="AB26:AG26"/>
    <mergeCell ref="AB27:AG27"/>
    <mergeCell ref="AB28:AG28"/>
    <mergeCell ref="AB29:AG29"/>
    <mergeCell ref="AB30:AG30"/>
    <mergeCell ref="AB31:AG31"/>
    <mergeCell ref="AB32:AG32"/>
    <mergeCell ref="AB33:AG33"/>
    <mergeCell ref="AB34:AG34"/>
    <mergeCell ref="AB35:AG35"/>
    <mergeCell ref="AB36:AG36"/>
    <mergeCell ref="AB37:AG37"/>
    <mergeCell ref="AB38:AG38"/>
    <mergeCell ref="AB39:AG39"/>
    <mergeCell ref="AB40:AG40"/>
    <mergeCell ref="AB41:AG41"/>
    <mergeCell ref="AB42:AG42"/>
    <mergeCell ref="AB43:AG43"/>
    <mergeCell ref="AB44:AG44"/>
    <mergeCell ref="AB45:AG45"/>
    <mergeCell ref="AB46:AG46"/>
    <mergeCell ref="AB47:AG47"/>
    <mergeCell ref="AB51:AG51"/>
    <mergeCell ref="AB52:AG52"/>
    <mergeCell ref="AH17:AM17"/>
    <mergeCell ref="AH18:AM18"/>
    <mergeCell ref="AH19:AM19"/>
    <mergeCell ref="AH20:AM20"/>
    <mergeCell ref="AH21:AM21"/>
    <mergeCell ref="AH22:AM22"/>
    <mergeCell ref="AH23:AM23"/>
    <mergeCell ref="AH24:AM24"/>
    <mergeCell ref="AH25:AM25"/>
    <mergeCell ref="AH26:AM26"/>
    <mergeCell ref="AH27:AM27"/>
    <mergeCell ref="AH28:AM28"/>
    <mergeCell ref="AH29:AM29"/>
    <mergeCell ref="AH30:AM30"/>
    <mergeCell ref="AH31:AM31"/>
    <mergeCell ref="AH32:AM32"/>
    <mergeCell ref="AH33:AM33"/>
    <mergeCell ref="AH34:AM34"/>
    <mergeCell ref="AH35:AM35"/>
    <mergeCell ref="AH36:AM36"/>
    <mergeCell ref="AH37:AM37"/>
    <mergeCell ref="AH38:AM38"/>
    <mergeCell ref="AH50:AM50"/>
    <mergeCell ref="AH51:AM51"/>
    <mergeCell ref="AH52:AM52"/>
    <mergeCell ref="CE18:CN18"/>
    <mergeCell ref="CE19:CN19"/>
    <mergeCell ref="CE20:CN20"/>
    <mergeCell ref="AH39:AM39"/>
    <mergeCell ref="AH40:AM40"/>
    <mergeCell ref="AH41:AM41"/>
    <mergeCell ref="AH42:AM42"/>
    <mergeCell ref="AH43:AM43"/>
    <mergeCell ref="AH44:AM44"/>
    <mergeCell ref="AH45:AM45"/>
    <mergeCell ref="AH46:AM46"/>
    <mergeCell ref="AH47:AM47"/>
    <mergeCell ref="AN50:AT50"/>
    <mergeCell ref="AU50:BA50"/>
    <mergeCell ref="AN51:AT51"/>
    <mergeCell ref="AU51:BA51"/>
    <mergeCell ref="AN52:AT52"/>
    <mergeCell ref="AU52:BA52"/>
    <mergeCell ref="AN40:AT40"/>
    <mergeCell ref="AU40:BA40"/>
    <mergeCell ref="AN41:AT41"/>
    <mergeCell ref="BB16:BG16"/>
    <mergeCell ref="BB17:BG17"/>
    <mergeCell ref="BB18:BG18"/>
    <mergeCell ref="BB19:BG19"/>
    <mergeCell ref="BB20:BG20"/>
    <mergeCell ref="BB21:BG21"/>
    <mergeCell ref="BB22:BG22"/>
    <mergeCell ref="BB23:BG23"/>
    <mergeCell ref="BB24:BG24"/>
    <mergeCell ref="BB42:BG42"/>
    <mergeCell ref="BB25:BG25"/>
    <mergeCell ref="BB26:BG26"/>
    <mergeCell ref="BB27:BG27"/>
    <mergeCell ref="BB28:BG28"/>
    <mergeCell ref="BB29:BG29"/>
    <mergeCell ref="BB30:BG30"/>
    <mergeCell ref="BB31:BG31"/>
    <mergeCell ref="BB32:BG32"/>
    <mergeCell ref="BB33:BG33"/>
    <mergeCell ref="BB52:BG52"/>
    <mergeCell ref="CE21:CN21"/>
    <mergeCell ref="A57:BG59"/>
    <mergeCell ref="A60:BG63"/>
    <mergeCell ref="A64:BG66"/>
    <mergeCell ref="A67:BH68"/>
    <mergeCell ref="N1:BG4"/>
    <mergeCell ref="BB43:BG43"/>
    <mergeCell ref="BB44:BG44"/>
    <mergeCell ref="BB45:BG45"/>
    <mergeCell ref="BB46:BG46"/>
    <mergeCell ref="BB47:BG47"/>
    <mergeCell ref="BB48:BG48"/>
    <mergeCell ref="BB49:BG49"/>
    <mergeCell ref="BB50:BG50"/>
    <mergeCell ref="BB51:BG51"/>
    <mergeCell ref="BB34:BG34"/>
    <mergeCell ref="BB35:BG35"/>
    <mergeCell ref="BB36:BG36"/>
    <mergeCell ref="BB37:BG37"/>
    <mergeCell ref="BB38:BG38"/>
    <mergeCell ref="BB39:BG39"/>
    <mergeCell ref="BB40:BG40"/>
    <mergeCell ref="BB41:BG41"/>
  </mergeCells>
  <dataValidations xWindow="114" yWindow="556" count="2">
    <dataValidation type="list" allowBlank="1" showInputMessage="1" showErrorMessage="1" sqref="C17:G52">
      <formula1>$CE$18:$CE$21</formula1>
    </dataValidation>
    <dataValidation type="list" allowBlank="1" showInputMessage="1" showErrorMessage="1" sqref="Z17:AA52">
      <formula1>$DA$8:$DA$10</formula1>
    </dataValidation>
  </dataValidations>
  <pageMargins left="0.26785714285714285" right="0.10416666666666667" top="0.21853146853146854" bottom="0.59055118110236227" header="0.31496062992125984" footer="0.31496062992125984"/>
  <pageSetup paperSize="9" orientation="landscape" horizontalDpi="1200" verticalDpi="1200" r:id="rId1"/>
  <headerFooter>
    <oddHeader>&amp;C</oddHeader>
    <oddFooter>&amp;LP-4.4-RCON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selection sqref="A1:XFD1048576"/>
    </sheetView>
  </sheetViews>
  <sheetFormatPr baseColWidth="10" defaultRowHeight="12.75" x14ac:dyDescent="0.2"/>
  <cols>
    <col min="3" max="3" width="14.5703125" bestFit="1" customWidth="1"/>
    <col min="5" max="5" width="5.5703125" customWidth="1"/>
    <col min="6" max="6" width="54.5703125" customWidth="1"/>
    <col min="8" max="8" width="11.85546875" bestFit="1" customWidth="1"/>
    <col min="10" max="10" width="19.7109375" customWidth="1"/>
    <col min="11" max="11" width="11.85546875" bestFit="1" customWidth="1"/>
    <col min="12" max="12" width="15.42578125" customWidth="1"/>
    <col min="13" max="13" width="14" customWidth="1"/>
    <col min="14" max="14" width="17.5703125" customWidth="1"/>
    <col min="15" max="15" width="15.28515625" customWidth="1"/>
    <col min="16" max="16" width="14.140625" customWidth="1"/>
  </cols>
  <sheetData>
    <row r="1" spans="1:12" x14ac:dyDescent="0.2">
      <c r="C1" s="3" t="e">
        <f>numeral</f>
        <v>#REF!</v>
      </c>
      <c r="D1" t="e">
        <f>FIXED(C1,2,2)</f>
        <v>#REF!</v>
      </c>
      <c r="F1" t="e">
        <f>IF(INT(C1)=C1,"00",RIGHT(D1,2))</f>
        <v>#REF!</v>
      </c>
    </row>
    <row r="2" spans="1:12" x14ac:dyDescent="0.2">
      <c r="C2" s="4" t="e">
        <f>CONCATENATE("Son:"," ",H29,"   ",F1,"/100 bolivianos")</f>
        <v>#REF!</v>
      </c>
      <c r="D2" s="4"/>
    </row>
    <row r="3" spans="1:12" x14ac:dyDescent="0.2">
      <c r="F3" t="e">
        <f>TRUNC(C1,0)</f>
        <v>#REF!</v>
      </c>
    </row>
    <row r="5" spans="1:12" x14ac:dyDescent="0.2">
      <c r="A5">
        <v>1</v>
      </c>
      <c r="B5" t="s">
        <v>17</v>
      </c>
      <c r="D5" t="s">
        <v>18</v>
      </c>
      <c r="F5" t="s">
        <v>19</v>
      </c>
      <c r="H5" t="e">
        <f>VLOOKUP($F$3,$A$5:B$50,2,FALSE)</f>
        <v>#REF!</v>
      </c>
      <c r="I5">
        <f>IFERROR(H5,1)</f>
        <v>1</v>
      </c>
    </row>
    <row r="6" spans="1:12" x14ac:dyDescent="0.2">
      <c r="A6">
        <v>2</v>
      </c>
      <c r="B6" t="s">
        <v>20</v>
      </c>
      <c r="D6" t="str">
        <f t="shared" ref="D6:D36" si="0">CONCATENATE(B6," mil")</f>
        <v>dos mil</v>
      </c>
      <c r="F6" t="s">
        <v>21</v>
      </c>
    </row>
    <row r="7" spans="1:12" x14ac:dyDescent="0.2">
      <c r="A7">
        <v>3</v>
      </c>
      <c r="B7" t="s">
        <v>22</v>
      </c>
      <c r="D7" t="str">
        <f t="shared" si="0"/>
        <v>tres mil</v>
      </c>
      <c r="F7" s="5" t="s">
        <v>23</v>
      </c>
      <c r="G7" t="e">
        <f>RIGHT($F$3,1)</f>
        <v>#REF!</v>
      </c>
      <c r="H7" t="e">
        <f>1*G7</f>
        <v>#REF!</v>
      </c>
      <c r="I7" t="e">
        <f>G7*I5</f>
        <v>#REF!</v>
      </c>
      <c r="J7" t="e">
        <f>IFERROR(J8,VLOOKUP(H7,$A$5:$D$50,2,FALSE))</f>
        <v>#REF!</v>
      </c>
    </row>
    <row r="8" spans="1:12" x14ac:dyDescent="0.2">
      <c r="A8">
        <v>4</v>
      </c>
      <c r="B8" t="s">
        <v>24</v>
      </c>
      <c r="D8" t="str">
        <f t="shared" si="0"/>
        <v>cuatro mil</v>
      </c>
      <c r="F8" s="5" t="s">
        <v>25</v>
      </c>
      <c r="G8" t="e">
        <f>RIGHT($F$3,2)</f>
        <v>#REF!</v>
      </c>
      <c r="H8" t="e">
        <f>1*G8</f>
        <v>#REF!</v>
      </c>
      <c r="I8" t="e">
        <f>I5*(G8-G7)</f>
        <v>#REF!</v>
      </c>
      <c r="J8" t="e">
        <f>VLOOKUP(H8,$A$5:$D$50,2,FALSE)</f>
        <v>#REF!</v>
      </c>
      <c r="K8" t="e">
        <f>IFERROR(J8,VLOOKUP(I8,$A$5:$D$50,2,FALSE))</f>
        <v>#REF!</v>
      </c>
      <c r="L8" t="e">
        <f>IFERROR(J8,CONCATENATE(K8," y ",J7))</f>
        <v>#REF!</v>
      </c>
    </row>
    <row r="9" spans="1:12" x14ac:dyDescent="0.2">
      <c r="A9">
        <v>5</v>
      </c>
      <c r="B9" t="s">
        <v>26</v>
      </c>
      <c r="D9" t="str">
        <f t="shared" si="0"/>
        <v>cinco mil</v>
      </c>
      <c r="F9" s="5" t="s">
        <v>27</v>
      </c>
      <c r="G9" t="e">
        <f>RIGHT($F$3,3)</f>
        <v>#REF!</v>
      </c>
      <c r="H9" t="e">
        <f>1*G9</f>
        <v>#REF!</v>
      </c>
      <c r="I9" t="e">
        <f>I5*(G9-G8)</f>
        <v>#REF!</v>
      </c>
      <c r="J9" t="e">
        <f>VLOOKUP(H9,$A$5:$D$50,2,FALSE)</f>
        <v>#REF!</v>
      </c>
      <c r="K9" t="e">
        <f>IFERROR(J9,VLOOKUP(I9,$A$5:$D$50,3,FALSE))</f>
        <v>#REF!</v>
      </c>
    </row>
    <row r="10" spans="1:12" x14ac:dyDescent="0.2">
      <c r="A10">
        <v>6</v>
      </c>
      <c r="B10" t="s">
        <v>28</v>
      </c>
      <c r="D10" t="str">
        <f t="shared" si="0"/>
        <v>seis mil</v>
      </c>
      <c r="F10" s="5" t="s">
        <v>29</v>
      </c>
      <c r="G10" t="e">
        <f>RIGHT($F$3,4)</f>
        <v>#REF!</v>
      </c>
      <c r="H10" t="e">
        <f>IF((G10-H9)/1000=0,"",(G10-H9)/1000)</f>
        <v>#REF!</v>
      </c>
      <c r="I10" t="e">
        <f>G10*I5</f>
        <v>#REF!</v>
      </c>
      <c r="J10" t="e">
        <f>IFERROR(J11,VLOOKUP(H10,$A$5:$D$50,4,FALSE))</f>
        <v>#REF!</v>
      </c>
    </row>
    <row r="11" spans="1:12" x14ac:dyDescent="0.2">
      <c r="A11">
        <v>7</v>
      </c>
      <c r="B11" t="s">
        <v>30</v>
      </c>
      <c r="D11" t="str">
        <f t="shared" si="0"/>
        <v>siete mil</v>
      </c>
      <c r="F11" s="5" t="s">
        <v>31</v>
      </c>
      <c r="G11" t="e">
        <f>RIGHT($F$3,5)</f>
        <v>#REF!</v>
      </c>
      <c r="H11" t="e">
        <f>IF(((1*G11)-H9)/1000=0,"",((1*G11)-H9)/1000)</f>
        <v>#REF!</v>
      </c>
      <c r="I11" t="e">
        <f>I5*(G11-G10)/1000</f>
        <v>#REF!</v>
      </c>
      <c r="J11" t="e">
        <f>VLOOKUP(H11,$A$5:$D$50,4,FALSE)</f>
        <v>#REF!</v>
      </c>
      <c r="K11" t="e">
        <f>IFERROR(J11,VLOOKUP(I11,$A$5:$D$50,2,FALSE))</f>
        <v>#REF!</v>
      </c>
      <c r="L11" t="e">
        <f>IFERROR(J11,CONCATENATE(K11," y ",J10))</f>
        <v>#REF!</v>
      </c>
    </row>
    <row r="12" spans="1:12" x14ac:dyDescent="0.2">
      <c r="A12">
        <v>8</v>
      </c>
      <c r="B12" t="s">
        <v>32</v>
      </c>
      <c r="D12" t="str">
        <f t="shared" si="0"/>
        <v>ocho mil</v>
      </c>
      <c r="F12" s="5" t="s">
        <v>33</v>
      </c>
      <c r="G12" t="e">
        <f>RIGHT($F$3,6)</f>
        <v>#REF!</v>
      </c>
      <c r="H12" t="e">
        <f>IF(((1*G12)-G9)/1000=0,"",((1*G12)-G9)/1000)</f>
        <v>#REF!</v>
      </c>
      <c r="I12" t="e">
        <f>I5*(G12-G11)/1000</f>
        <v>#REF!</v>
      </c>
      <c r="J12" t="e">
        <f>VLOOKUP(H12,$A$5:$D$50,4,FALSE)</f>
        <v>#REF!</v>
      </c>
      <c r="K12" t="e">
        <f>IFERROR(J12,VLOOKUP(I12,$A$5:$D$50,3,FALSE))</f>
        <v>#REF!</v>
      </c>
    </row>
    <row r="13" spans="1:12" x14ac:dyDescent="0.2">
      <c r="A13">
        <v>9</v>
      </c>
      <c r="B13" t="s">
        <v>34</v>
      </c>
      <c r="D13" t="str">
        <f t="shared" si="0"/>
        <v>nueve mil</v>
      </c>
      <c r="F13" s="5" t="s">
        <v>35</v>
      </c>
    </row>
    <row r="14" spans="1:12" x14ac:dyDescent="0.2">
      <c r="A14">
        <v>10</v>
      </c>
      <c r="B14" t="s">
        <v>36</v>
      </c>
      <c r="D14" t="str">
        <f t="shared" si="0"/>
        <v>diez mil</v>
      </c>
      <c r="F14" s="5"/>
    </row>
    <row r="15" spans="1:12" x14ac:dyDescent="0.2">
      <c r="A15">
        <v>11</v>
      </c>
      <c r="B15" t="s">
        <v>37</v>
      </c>
      <c r="D15" t="str">
        <f t="shared" si="0"/>
        <v>once mil</v>
      </c>
    </row>
    <row r="16" spans="1:12" x14ac:dyDescent="0.2">
      <c r="A16">
        <v>12</v>
      </c>
      <c r="B16" t="s">
        <v>38</v>
      </c>
      <c r="D16" t="str">
        <f t="shared" si="0"/>
        <v>doce mil</v>
      </c>
    </row>
    <row r="17" spans="1:20" x14ac:dyDescent="0.2">
      <c r="A17">
        <v>13</v>
      </c>
      <c r="B17" t="s">
        <v>39</v>
      </c>
      <c r="D17" t="str">
        <f t="shared" si="0"/>
        <v>trece mil</v>
      </c>
      <c r="J17" t="e">
        <f>IFERROR(H5,L8)</f>
        <v>#REF!</v>
      </c>
    </row>
    <row r="18" spans="1:20" x14ac:dyDescent="0.2">
      <c r="A18">
        <v>14</v>
      </c>
      <c r="B18" t="s">
        <v>40</v>
      </c>
      <c r="D18" t="str">
        <f t="shared" si="0"/>
        <v>catorce mil</v>
      </c>
      <c r="H18" t="s">
        <v>41</v>
      </c>
      <c r="J18" t="e">
        <f>IFERROR(H5,IF(I9&gt;99,CONCATENATE(K9," ",J17),J17))</f>
        <v>#REF!</v>
      </c>
    </row>
    <row r="19" spans="1:20" x14ac:dyDescent="0.2">
      <c r="A19">
        <v>15</v>
      </c>
      <c r="B19" t="s">
        <v>42</v>
      </c>
      <c r="D19" t="str">
        <f t="shared" si="0"/>
        <v>quince mil</v>
      </c>
    </row>
    <row r="20" spans="1:20" x14ac:dyDescent="0.2">
      <c r="A20">
        <v>20</v>
      </c>
      <c r="B20" t="s">
        <v>43</v>
      </c>
      <c r="D20" t="str">
        <f t="shared" si="0"/>
        <v>veinte mil</v>
      </c>
      <c r="J20" t="e">
        <f>IFERROR(H5,L11)</f>
        <v>#REF!</v>
      </c>
      <c r="L20">
        <v>99999</v>
      </c>
      <c r="M20">
        <v>199999</v>
      </c>
      <c r="N20">
        <v>299999</v>
      </c>
      <c r="O20">
        <v>399999</v>
      </c>
      <c r="P20">
        <v>499999</v>
      </c>
      <c r="Q20">
        <v>599999</v>
      </c>
      <c r="R20">
        <v>699999</v>
      </c>
      <c r="S20">
        <v>799999</v>
      </c>
      <c r="T20">
        <v>899999</v>
      </c>
    </row>
    <row r="21" spans="1:20" x14ac:dyDescent="0.2">
      <c r="A21">
        <v>30</v>
      </c>
      <c r="B21" t="s">
        <v>44</v>
      </c>
      <c r="D21" t="str">
        <f t="shared" si="0"/>
        <v>treinta mil</v>
      </c>
      <c r="J21" t="e">
        <f>IFERROR(H5,IF(I12&gt;99,CONCATENATE(K12," ",J20),J20))</f>
        <v>#REF!</v>
      </c>
      <c r="L21">
        <v>101000</v>
      </c>
      <c r="M21">
        <v>201000</v>
      </c>
      <c r="N21">
        <v>301000</v>
      </c>
      <c r="O21">
        <v>401000</v>
      </c>
      <c r="P21">
        <v>501000</v>
      </c>
      <c r="Q21">
        <v>601000</v>
      </c>
      <c r="R21">
        <v>701000</v>
      </c>
      <c r="S21">
        <v>801000</v>
      </c>
      <c r="T21">
        <v>901000</v>
      </c>
    </row>
    <row r="22" spans="1:20" x14ac:dyDescent="0.2">
      <c r="A22">
        <v>40</v>
      </c>
      <c r="B22" t="s">
        <v>45</v>
      </c>
      <c r="D22" t="str">
        <f t="shared" si="0"/>
        <v>cuarenta mil</v>
      </c>
      <c r="L22" t="e">
        <f>AND($F$3&gt;L20,$F$3&lt;L21)</f>
        <v>#REF!</v>
      </c>
      <c r="M22" t="e">
        <f t="shared" ref="M22:T22" si="1">AND($F$3&gt;M20,$F$3&lt;M21)</f>
        <v>#REF!</v>
      </c>
      <c r="N22" t="e">
        <f t="shared" si="1"/>
        <v>#REF!</v>
      </c>
      <c r="O22" t="e">
        <f t="shared" si="1"/>
        <v>#REF!</v>
      </c>
      <c r="P22" t="e">
        <f t="shared" si="1"/>
        <v>#REF!</v>
      </c>
      <c r="Q22" t="e">
        <f t="shared" si="1"/>
        <v>#REF!</v>
      </c>
      <c r="R22" t="e">
        <f t="shared" si="1"/>
        <v>#REF!</v>
      </c>
      <c r="S22" t="e">
        <f t="shared" si="1"/>
        <v>#REF!</v>
      </c>
      <c r="T22" t="e">
        <f t="shared" si="1"/>
        <v>#REF!</v>
      </c>
    </row>
    <row r="23" spans="1:20" x14ac:dyDescent="0.2">
      <c r="A23">
        <v>50</v>
      </c>
      <c r="B23" t="s">
        <v>46</v>
      </c>
      <c r="D23" t="str">
        <f t="shared" si="0"/>
        <v>cincuenta mil</v>
      </c>
      <c r="H23" t="s">
        <v>47</v>
      </c>
      <c r="J23" t="e">
        <f>IF(F3&gt;=1001,CONCATENATE(J21," ",J18),J18)</f>
        <v>#REF!</v>
      </c>
    </row>
    <row r="24" spans="1:20" x14ac:dyDescent="0.2">
      <c r="A24">
        <v>60</v>
      </c>
      <c r="B24" t="s">
        <v>48</v>
      </c>
      <c r="D24" t="str">
        <f t="shared" si="0"/>
        <v>sesenta mil</v>
      </c>
      <c r="H24" t="e">
        <f>L22+M22+N22+O22+P22+Q22+R22+S22+T22</f>
        <v>#REF!</v>
      </c>
    </row>
    <row r="25" spans="1:20" x14ac:dyDescent="0.2">
      <c r="A25">
        <v>70</v>
      </c>
      <c r="B25" t="s">
        <v>49</v>
      </c>
      <c r="D25" t="str">
        <f t="shared" si="0"/>
        <v>setenta mil</v>
      </c>
      <c r="H25" t="e">
        <f>IF(H24*1=1,CONCATENATE(K12," ",J18),J23)</f>
        <v>#REF!</v>
      </c>
    </row>
    <row r="26" spans="1:20" x14ac:dyDescent="0.2">
      <c r="A26">
        <v>80</v>
      </c>
      <c r="B26" t="s">
        <v>50</v>
      </c>
      <c r="D26" t="str">
        <f t="shared" si="0"/>
        <v>ochenta mil</v>
      </c>
    </row>
    <row r="27" spans="1:20" x14ac:dyDescent="0.2">
      <c r="A27">
        <v>90</v>
      </c>
      <c r="B27" t="s">
        <v>51</v>
      </c>
      <c r="D27" t="str">
        <f t="shared" si="0"/>
        <v>noventa mil</v>
      </c>
      <c r="H27" t="e">
        <f>UPPER(MID(H25,1,1))</f>
        <v>#REF!</v>
      </c>
    </row>
    <row r="28" spans="1:20" x14ac:dyDescent="0.2">
      <c r="A28">
        <v>100</v>
      </c>
      <c r="B28" t="s">
        <v>52</v>
      </c>
      <c r="C28" t="s">
        <v>53</v>
      </c>
      <c r="D28" t="str">
        <f t="shared" si="0"/>
        <v>cien mil</v>
      </c>
      <c r="H28" t="e">
        <f>MID(H25,2,50)</f>
        <v>#REF!</v>
      </c>
    </row>
    <row r="29" spans="1:20" x14ac:dyDescent="0.2">
      <c r="A29">
        <v>200</v>
      </c>
      <c r="B29" t="s">
        <v>54</v>
      </c>
      <c r="C29" t="s">
        <v>54</v>
      </c>
      <c r="D29" t="str">
        <f t="shared" si="0"/>
        <v>doscientos mil</v>
      </c>
      <c r="H29" t="e">
        <f>CONCATENATE(H27,H28)</f>
        <v>#REF!</v>
      </c>
    </row>
    <row r="30" spans="1:20" x14ac:dyDescent="0.2">
      <c r="A30">
        <v>300</v>
      </c>
      <c r="B30" t="s">
        <v>55</v>
      </c>
      <c r="C30" t="s">
        <v>55</v>
      </c>
      <c r="D30" t="str">
        <f t="shared" si="0"/>
        <v>trescientos mil</v>
      </c>
    </row>
    <row r="31" spans="1:20" x14ac:dyDescent="0.2">
      <c r="A31">
        <v>400</v>
      </c>
      <c r="B31" t="s">
        <v>56</v>
      </c>
      <c r="C31" t="s">
        <v>56</v>
      </c>
      <c r="D31" t="str">
        <f t="shared" si="0"/>
        <v>cuatrocientos mil</v>
      </c>
    </row>
    <row r="32" spans="1:20" x14ac:dyDescent="0.2">
      <c r="A32">
        <v>500</v>
      </c>
      <c r="B32" t="s">
        <v>57</v>
      </c>
      <c r="C32" t="s">
        <v>57</v>
      </c>
      <c r="D32" t="str">
        <f t="shared" si="0"/>
        <v>quinientos mil</v>
      </c>
    </row>
    <row r="33" spans="1:4" x14ac:dyDescent="0.2">
      <c r="A33">
        <v>600</v>
      </c>
      <c r="B33" t="s">
        <v>58</v>
      </c>
      <c r="C33" t="s">
        <v>58</v>
      </c>
      <c r="D33" t="str">
        <f t="shared" si="0"/>
        <v>seiscientos mil</v>
      </c>
    </row>
    <row r="34" spans="1:4" x14ac:dyDescent="0.2">
      <c r="A34">
        <v>700</v>
      </c>
      <c r="B34" t="s">
        <v>59</v>
      </c>
      <c r="C34" t="s">
        <v>59</v>
      </c>
      <c r="D34" t="str">
        <f t="shared" si="0"/>
        <v>setecientos mil</v>
      </c>
    </row>
    <row r="35" spans="1:4" x14ac:dyDescent="0.2">
      <c r="A35">
        <v>800</v>
      </c>
      <c r="B35" t="s">
        <v>60</v>
      </c>
      <c r="C35" t="s">
        <v>60</v>
      </c>
      <c r="D35" t="str">
        <f t="shared" si="0"/>
        <v>ochocientos mil</v>
      </c>
    </row>
    <row r="36" spans="1:4" x14ac:dyDescent="0.2">
      <c r="A36">
        <v>900</v>
      </c>
      <c r="B36" t="s">
        <v>61</v>
      </c>
      <c r="C36" t="s">
        <v>61</v>
      </c>
      <c r="D36" t="str">
        <f t="shared" si="0"/>
        <v>novecientos mil</v>
      </c>
    </row>
    <row r="37" spans="1:4" x14ac:dyDescent="0.2">
      <c r="A37">
        <v>1000</v>
      </c>
      <c r="B37" t="s">
        <v>62</v>
      </c>
    </row>
    <row r="38" spans="1:4" x14ac:dyDescent="0.2">
      <c r="A38">
        <v>0</v>
      </c>
      <c r="B38" t="s">
        <v>16</v>
      </c>
      <c r="C38" t="s">
        <v>16</v>
      </c>
    </row>
    <row r="39" spans="1:4" x14ac:dyDescent="0.2">
      <c r="A39">
        <v>10000</v>
      </c>
      <c r="B39" t="s">
        <v>63</v>
      </c>
    </row>
    <row r="40" spans="1:4" x14ac:dyDescent="0.2">
      <c r="A40">
        <v>100000</v>
      </c>
      <c r="B40" t="s">
        <v>64</v>
      </c>
    </row>
    <row r="41" spans="1:4" x14ac:dyDescent="0.2">
      <c r="A41">
        <v>1000000</v>
      </c>
      <c r="B41" t="s">
        <v>65</v>
      </c>
    </row>
  </sheetData>
  <sheetProtection password="CE28"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41</vt:i4>
      </vt:variant>
    </vt:vector>
  </HeadingPairs>
  <TitlesOfParts>
    <vt:vector size="43" baseType="lpstr">
      <vt:lpstr>F-4.4-RCON-ECOT</vt:lpstr>
      <vt:lpstr>numeral a literal</vt:lpstr>
      <vt:lpstr>CONTACTO</vt:lpstr>
      <vt:lpstr>ECOT</vt:lpstr>
      <vt:lpstr>ITEM1</vt:lpstr>
      <vt:lpstr>ITEM10</vt:lpstr>
      <vt:lpstr>ITEM11</vt:lpstr>
      <vt:lpstr>ITEM12</vt:lpstr>
      <vt:lpstr>ITEM13</vt:lpstr>
      <vt:lpstr>ITEM14</vt:lpstr>
      <vt:lpstr>ITEM15</vt:lpstr>
      <vt:lpstr>ITEM16</vt:lpstr>
      <vt:lpstr>ITEM17</vt:lpstr>
      <vt:lpstr>ITEM18</vt:lpstr>
      <vt:lpstr>ITEM19</vt:lpstr>
      <vt:lpstr>ITEM2</vt:lpstr>
      <vt:lpstr>ITEM20</vt:lpstr>
      <vt:lpstr>ITEM21</vt:lpstr>
      <vt:lpstr>ITEM22</vt:lpstr>
      <vt:lpstr>ITEM23</vt:lpstr>
      <vt:lpstr>ITEM24</vt:lpstr>
      <vt:lpstr>ITEM25</vt:lpstr>
      <vt:lpstr>ITEM26</vt:lpstr>
      <vt:lpstr>ITEM27</vt:lpstr>
      <vt:lpstr>ITEM28</vt:lpstr>
      <vt:lpstr>ITEM29</vt:lpstr>
      <vt:lpstr>ITEM3</vt:lpstr>
      <vt:lpstr>ITEM30</vt:lpstr>
      <vt:lpstr>ITEM31</vt:lpstr>
      <vt:lpstr>ITEM32</vt:lpstr>
      <vt:lpstr>ITEM33</vt:lpstr>
      <vt:lpstr>ITEM34</vt:lpstr>
      <vt:lpstr>ITEM35</vt:lpstr>
      <vt:lpstr>ITEM36</vt:lpstr>
      <vt:lpstr>ITEM4</vt:lpstr>
      <vt:lpstr>ITEM5</vt:lpstr>
      <vt:lpstr>ITEM6</vt:lpstr>
      <vt:lpstr>ITEM7</vt:lpstr>
      <vt:lpstr>ITEM8</vt:lpstr>
      <vt:lpstr>ITEM9</vt:lpstr>
      <vt:lpstr>literal</vt:lpstr>
      <vt:lpstr>WEB</vt:lpstr>
      <vt:lpstr>web_1</vt:lpstr>
    </vt:vector>
  </TitlesOfParts>
  <Company>Windows 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Gerson Vallejos</dc:creator>
  <cp:lastModifiedBy>CALIDAD</cp:lastModifiedBy>
  <cp:lastPrinted>2017-01-05T13:21:24Z</cp:lastPrinted>
  <dcterms:created xsi:type="dcterms:W3CDTF">2007-10-06T17:01:01Z</dcterms:created>
  <dcterms:modified xsi:type="dcterms:W3CDTF">2019-03-13T15:10:44Z</dcterms:modified>
</cp:coreProperties>
</file>